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kechers" sheetId="2" r:id="rId1"/>
  </sheets>
  <definedNames>
    <definedName name="_xlnm._FilterDatabase" localSheetId="0" hidden="1">Skechers!$A$4:$AF$4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E61" i="2"/>
  <c r="AF6" i="2"/>
  <c r="AI6" i="2" s="1"/>
  <c r="AF7" i="2"/>
  <c r="AI7" i="2" s="1"/>
  <c r="AF8" i="2"/>
  <c r="AI8" i="2" s="1"/>
  <c r="AF9" i="2"/>
  <c r="AI9" i="2" s="1"/>
  <c r="AF10" i="2"/>
  <c r="AI10" i="2" s="1"/>
  <c r="AF11" i="2"/>
  <c r="AI11" i="2" s="1"/>
  <c r="AF12" i="2"/>
  <c r="AI12" i="2" s="1"/>
  <c r="AF13" i="2"/>
  <c r="AI13" i="2" s="1"/>
  <c r="AF14" i="2"/>
  <c r="AI14" i="2" s="1"/>
  <c r="AF15" i="2"/>
  <c r="AI15" i="2" s="1"/>
  <c r="AF16" i="2"/>
  <c r="AI16" i="2" s="1"/>
  <c r="AF17" i="2"/>
  <c r="AI17" i="2" s="1"/>
  <c r="AF18" i="2"/>
  <c r="AI18" i="2" s="1"/>
  <c r="AF19" i="2"/>
  <c r="AI19" i="2" s="1"/>
  <c r="AF20" i="2"/>
  <c r="AI20" i="2" s="1"/>
  <c r="AF21" i="2"/>
  <c r="AI21" i="2" s="1"/>
  <c r="AF22" i="2"/>
  <c r="AI22" i="2" s="1"/>
  <c r="AF23" i="2"/>
  <c r="AI23" i="2" s="1"/>
  <c r="AF24" i="2"/>
  <c r="AI24" i="2" s="1"/>
  <c r="AF25" i="2"/>
  <c r="AI25" i="2" s="1"/>
  <c r="AF26" i="2"/>
  <c r="AI26" i="2" s="1"/>
  <c r="AF27" i="2"/>
  <c r="AI27" i="2" s="1"/>
  <c r="AF28" i="2"/>
  <c r="AI28" i="2" s="1"/>
  <c r="AF29" i="2"/>
  <c r="AI29" i="2" s="1"/>
  <c r="AF30" i="2"/>
  <c r="AI30" i="2" s="1"/>
  <c r="AF31" i="2"/>
  <c r="AI31" i="2" s="1"/>
  <c r="AF32" i="2"/>
  <c r="AI32" i="2" s="1"/>
  <c r="AF33" i="2"/>
  <c r="AI33" i="2" s="1"/>
  <c r="AF34" i="2"/>
  <c r="AI34" i="2" s="1"/>
  <c r="AF35" i="2"/>
  <c r="AI35" i="2" s="1"/>
  <c r="AF36" i="2"/>
  <c r="AI36" i="2" s="1"/>
  <c r="AF37" i="2"/>
  <c r="AI37" i="2" s="1"/>
  <c r="AF38" i="2"/>
  <c r="AI38" i="2" s="1"/>
  <c r="AF39" i="2"/>
  <c r="AI39" i="2" s="1"/>
  <c r="AF40" i="2"/>
  <c r="AI40" i="2" s="1"/>
  <c r="AF41" i="2"/>
  <c r="AI41" i="2" s="1"/>
  <c r="AF42" i="2"/>
  <c r="AI42" i="2" s="1"/>
  <c r="AF43" i="2"/>
  <c r="AI43" i="2" s="1"/>
  <c r="AF44" i="2"/>
  <c r="AI44" i="2" s="1"/>
  <c r="AF45" i="2"/>
  <c r="AI45" i="2" s="1"/>
  <c r="AF46" i="2"/>
  <c r="AI46" i="2" s="1"/>
  <c r="AF47" i="2"/>
  <c r="AI47" i="2" s="1"/>
  <c r="AF48" i="2"/>
  <c r="AI48" i="2" s="1"/>
  <c r="AF49" i="2"/>
  <c r="AI49" i="2" s="1"/>
  <c r="AF50" i="2"/>
  <c r="AI50" i="2" s="1"/>
  <c r="AF51" i="2"/>
  <c r="AI51" i="2" s="1"/>
  <c r="AF52" i="2"/>
  <c r="AI52" i="2" s="1"/>
  <c r="AF53" i="2"/>
  <c r="AI53" i="2" s="1"/>
  <c r="AF54" i="2"/>
  <c r="AI54" i="2" s="1"/>
  <c r="AF55" i="2"/>
  <c r="AI55" i="2" s="1"/>
  <c r="AF56" i="2"/>
  <c r="AI56" i="2" s="1"/>
  <c r="AF57" i="2"/>
  <c r="AI57" i="2" s="1"/>
  <c r="AF58" i="2"/>
  <c r="AI58" i="2" s="1"/>
  <c r="AF59" i="2"/>
  <c r="AI59" i="2" s="1"/>
  <c r="AF60" i="2"/>
  <c r="AI60" i="2" s="1"/>
  <c r="AF5" i="2"/>
  <c r="AF61" i="2" l="1"/>
  <c r="AI5" i="2"/>
  <c r="AI61" i="2" s="1"/>
</calcChain>
</file>

<file path=xl/sharedStrings.xml><?xml version="1.0" encoding="utf-8"?>
<sst xmlns="http://schemas.openxmlformats.org/spreadsheetml/2006/main" count="180" uniqueCount="108">
  <si>
    <t>MEN</t>
  </si>
  <si>
    <t>WOMAN</t>
  </si>
  <si>
    <t>KIDS</t>
  </si>
  <si>
    <t>Model</t>
  </si>
  <si>
    <t>Description</t>
  </si>
  <si>
    <t>Pictures</t>
  </si>
  <si>
    <t>Gender</t>
  </si>
  <si>
    <t>SIZE</t>
  </si>
  <si>
    <t>QTY</t>
  </si>
  <si>
    <t>RRP EUR</t>
  </si>
  <si>
    <t>210142-CDB</t>
  </si>
  <si>
    <t>SKECHERS EVENSTON FANTON</t>
  </si>
  <si>
    <t>216116WW-CCOR</t>
  </si>
  <si>
    <t>SKECHERS GO WALK ARCH FIT-IDY</t>
  </si>
  <si>
    <t>216485-BBK</t>
  </si>
  <si>
    <t>SKECHERS GO WALK FLEX</t>
  </si>
  <si>
    <t>216485-NVGY</t>
  </si>
  <si>
    <t>232069-BBK</t>
  </si>
  <si>
    <t>SKECHERS SUMMITS NEW WORLD</t>
  </si>
  <si>
    <t>232073-GRY</t>
  </si>
  <si>
    <t>SKECHERS FLEX ADVANTAGE 3.0-B</t>
  </si>
  <si>
    <t>232081-RDBK</t>
  </si>
  <si>
    <t>SKECHERS SPORT MENS</t>
  </si>
  <si>
    <t>232181-BBK</t>
  </si>
  <si>
    <t>SKECHERS UNO 2 - AIR AROUND Y</t>
  </si>
  <si>
    <t>232502-GYRD</t>
  </si>
  <si>
    <t>SKECHERS ARCH FIT D'LU</t>
  </si>
  <si>
    <t>232502-OFWT</t>
  </si>
  <si>
    <t>232519-BKW</t>
  </si>
  <si>
    <t>SKECHERS EQUALIZER 5.0</t>
  </si>
  <si>
    <t>237304-BKGY</t>
  </si>
  <si>
    <t>SKECHERS MAX PROTECT - FAST T</t>
  </si>
  <si>
    <t>52589-BKGY</t>
  </si>
  <si>
    <t>SKECHERS BOUNDER-HYRIDGE</t>
  </si>
  <si>
    <t>52882-BKW</t>
  </si>
  <si>
    <t>SKECHERS KULOW</t>
  </si>
  <si>
    <t>58360-RED</t>
  </si>
  <si>
    <t>SKECHERS DYNAMIGHT</t>
  </si>
  <si>
    <t>58362-BLK</t>
  </si>
  <si>
    <t>SKECHERS DYNAMIGHT 2.0 RAYHILL</t>
  </si>
  <si>
    <t>58362-NVY</t>
  </si>
  <si>
    <t>SKECHERS DYNAMIGHT 2,0 RAYHILL</t>
  </si>
  <si>
    <t>58362-WHT</t>
  </si>
  <si>
    <t>58363-NVY</t>
  </si>
  <si>
    <t>SKECHERS DYNAMIGHT 2.0 FALLFO</t>
  </si>
  <si>
    <t>104061-NVBL</t>
  </si>
  <si>
    <t>SKECHERS GRATIS</t>
  </si>
  <si>
    <t>WOMENS</t>
  </si>
  <si>
    <t>104152W-BBK</t>
  </si>
  <si>
    <t>SKECHERS GRATIS CHIC NEWNESS</t>
  </si>
  <si>
    <t>104152W-WHT</t>
  </si>
  <si>
    <t>104335-BKW</t>
  </si>
  <si>
    <t>SKECHERS D'LUX COMFORT BONUS PRIZE</t>
  </si>
  <si>
    <t>104335-GRY</t>
  </si>
  <si>
    <t>111-BLK</t>
  </si>
  <si>
    <t>SKECHERS RETROS-OG 85-GOLDN G</t>
  </si>
  <si>
    <t>111-BURG</t>
  </si>
  <si>
    <t>111-NVY</t>
  </si>
  <si>
    <t>117006-BLK</t>
  </si>
  <si>
    <t>SKECHERS BOBS SQUAD GLITZ MAKER</t>
  </si>
  <si>
    <t>117006-TPE</t>
  </si>
  <si>
    <t>117121-BBK</t>
  </si>
  <si>
    <t>SKECHERS BOBS B FLEX COLOR CONNECT</t>
  </si>
  <si>
    <t>117121-WHT</t>
  </si>
  <si>
    <t>117209-NVY</t>
  </si>
  <si>
    <t>SKECHERS BOBS SQUAD CHAOS FACE OFF</t>
  </si>
  <si>
    <t>12119-WHT</t>
  </si>
  <si>
    <t>124506-GRY</t>
  </si>
  <si>
    <t>SKECHERS GO WALK 6 MAGIC MELODY</t>
  </si>
  <si>
    <t>12615-LAV</t>
  </si>
  <si>
    <t>SKECHERS GRACEFUL GET CONNECTED</t>
  </si>
  <si>
    <t>12615W-NVHP</t>
  </si>
  <si>
    <t>12615-WSL</t>
  </si>
  <si>
    <t>12837-TPE</t>
  </si>
  <si>
    <t>SKECHERS ULTRA FLEX-FIRST TAKE</t>
  </si>
  <si>
    <t>128563-GYLM</t>
  </si>
  <si>
    <t>SKECHERS MAX CUSHIONIN</t>
  </si>
  <si>
    <t>128563-GYOR</t>
  </si>
  <si>
    <t>12980-GYPK</t>
  </si>
  <si>
    <t>SKECHERS SUMMITS</t>
  </si>
  <si>
    <t>12983-NVLB</t>
  </si>
  <si>
    <t>SKECHERS SUMMITS QUICK GETAWAY</t>
  </si>
  <si>
    <t>12983-NVPR</t>
  </si>
  <si>
    <t>149057-BKFS</t>
  </si>
  <si>
    <t>SKECHERS ARCH FIT</t>
  </si>
  <si>
    <t>149057-BKW</t>
  </si>
  <si>
    <t>149528-GRY</t>
  </si>
  <si>
    <t>SKECHERS DAZZLING ME</t>
  </si>
  <si>
    <t>155507-WRPK</t>
  </si>
  <si>
    <t>SKECHERS UNO-SPREAD THE LOVE</t>
  </si>
  <si>
    <t>73690-BURG</t>
  </si>
  <si>
    <t>SKECHERS UNO STAND ON AIR</t>
  </si>
  <si>
    <t>73690-MVE</t>
  </si>
  <si>
    <t>73690-YEL</t>
  </si>
  <si>
    <t>88888301-BBK</t>
  </si>
  <si>
    <t>SKECHERS SUMMITS-ITZ BAZIK</t>
  </si>
  <si>
    <t>10959L-BKMT</t>
  </si>
  <si>
    <t>SKECHERS LITEBEAMS GLEAM N' DREAM</t>
  </si>
  <si>
    <t>302031N-NVMT</t>
  </si>
  <si>
    <t>SKECHERS GO RUN 600 - SHIMMER</t>
  </si>
  <si>
    <t>302456N-LVMT</t>
  </si>
  <si>
    <t>SKECHERS DYNA-LITE -SHIMMER</t>
  </si>
  <si>
    <t>407300N-BBLM</t>
  </si>
  <si>
    <t>SKECHERS - MINI WANDERER</t>
  </si>
  <si>
    <t>407305N-GYBK</t>
  </si>
  <si>
    <t>SKECHERS COMFY FLEX - MINI TR</t>
  </si>
  <si>
    <t>OFFER VALUE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</si>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</sst>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 wrapText="1"/>
    </xf>
    <xf numFmtId="165" fontId="1" fillId="5" borderId="0" xfId="0" applyNumberFormat="1" applyFont="1" applyFill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 wrapText="1"/>
    </xf>
    <xf numFmtId="165" fontId="1" fillId="6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eg"/><Relationship Id="rId36" Type="http://schemas.openxmlformats.org/officeDocument/2006/relationships/image" Target="../media/image36.jp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56" Type="http://schemas.openxmlformats.org/officeDocument/2006/relationships/image" Target="../media/image56.jpg"/><Relationship Id="rId8" Type="http://schemas.openxmlformats.org/officeDocument/2006/relationships/image" Target="../media/image8.jpeg"/><Relationship Id="rId51" Type="http://schemas.openxmlformats.org/officeDocument/2006/relationships/image" Target="../media/image51.jp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736989</xdr:colOff>
      <xdr:row>4</xdr:row>
      <xdr:rowOff>85725</xdr:rowOff>
    </xdr:from>
    <xdr:to>
      <xdr:col>2</xdr:col>
      <xdr:colOff>1211356</xdr:colOff>
      <xdr:row>4</xdr:row>
      <xdr:rowOff>550745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xmlns="" id="{5BCA2A7B-6385-4F35-A1B2-1F0CF27D1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0849" y="811530"/>
          <a:ext cx="468652" cy="466925"/>
        </a:xfrm>
        <a:prstGeom prst="rect">
          <a:avLst/>
        </a:prstGeom>
      </xdr:spPr>
    </xdr:pic>
    <xdr:clientData/>
  </xdr:twoCellAnchor>
  <xdr:twoCellAnchor editAs="oneCell">
    <xdr:from>
      <xdr:col>2</xdr:col>
      <xdr:colOff>701602</xdr:colOff>
      <xdr:row>7</xdr:row>
      <xdr:rowOff>74155</xdr:rowOff>
    </xdr:from>
    <xdr:to>
      <xdr:col>2</xdr:col>
      <xdr:colOff>1158465</xdr:colOff>
      <xdr:row>7</xdr:row>
      <xdr:rowOff>550668</xdr:rowOff>
    </xdr:to>
    <xdr:pic>
      <xdr:nvPicPr>
        <xdr:cNvPr id="16" name="Obraz 15" descr="Shop the Skechers Men GOwalk Flex Shoes - 216485-NVGY | SKECHERS Malaysia –  Skechers Malaysia Online Store">
          <a:extLst>
            <a:ext uri="{FF2B5EF4-FFF2-40B4-BE49-F238E27FC236}">
              <a16:creationId xmlns:a16="http://schemas.microsoft.com/office/drawing/2014/main" xmlns="" id="{05D1AEF0-F271-476F-8CB1-92B462E5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5462" y="2684005"/>
          <a:ext cx="456863" cy="476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724013</xdr:colOff>
      <xdr:row>6</xdr:row>
      <xdr:rowOff>134554</xdr:rowOff>
    </xdr:from>
    <xdr:to>
      <xdr:col>2</xdr:col>
      <xdr:colOff>1125631</xdr:colOff>
      <xdr:row>6</xdr:row>
      <xdr:rowOff>554887</xdr:rowOff>
    </xdr:to>
    <xdr:pic>
      <xdr:nvPicPr>
        <xdr:cNvPr id="17" name="Obraz 16" descr="Shop the Skechers Men GOwalk Flex Shoes - 216485-BBK | SKECHERS Malaysia –  Skechers Malaysia Online Store">
          <a:extLst>
            <a:ext uri="{FF2B5EF4-FFF2-40B4-BE49-F238E27FC236}">
              <a16:creationId xmlns:a16="http://schemas.microsoft.com/office/drawing/2014/main" xmlns="" id="{D937ABE2-C0CB-40D5-8F11-4A597DA11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4063" y="2111944"/>
          <a:ext cx="401618" cy="42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678966</xdr:colOff>
      <xdr:row>5</xdr:row>
      <xdr:rowOff>64068</xdr:rowOff>
    </xdr:from>
    <xdr:to>
      <xdr:col>2</xdr:col>
      <xdr:colOff>1235593</xdr:colOff>
      <xdr:row>5</xdr:row>
      <xdr:rowOff>588173</xdr:rowOff>
    </xdr:to>
    <xdr:pic>
      <xdr:nvPicPr>
        <xdr:cNvPr id="18" name="Obraz 17" descr="Skechers GoWalk Idyllic 216116 CCOR - Bigfootshoes">
          <a:extLst>
            <a:ext uri="{FF2B5EF4-FFF2-40B4-BE49-F238E27FC236}">
              <a16:creationId xmlns:a16="http://schemas.microsoft.com/office/drawing/2014/main" xmlns="" id="{961AF24F-FBBF-416A-A2BD-9622A0448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7111" y="1412808"/>
          <a:ext cx="564247" cy="53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692077</xdr:colOff>
      <xdr:row>8</xdr:row>
      <xdr:rowOff>96930</xdr:rowOff>
    </xdr:from>
    <xdr:to>
      <xdr:col>2</xdr:col>
      <xdr:colOff>1196566</xdr:colOff>
      <xdr:row>8</xdr:row>
      <xdr:rowOff>435961</xdr:rowOff>
    </xdr:to>
    <xdr:pic>
      <xdr:nvPicPr>
        <xdr:cNvPr id="19" name="Obraz 18" descr="Buty Skechers Summits 232069/BBK Black | eobuwie.com.pl">
          <a:extLst>
            <a:ext uri="{FF2B5EF4-FFF2-40B4-BE49-F238E27FC236}">
              <a16:creationId xmlns:a16="http://schemas.microsoft.com/office/drawing/2014/main" xmlns="" id="{059F0FA4-4604-448B-8925-A22364697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51" b="13463"/>
        <a:stretch/>
      </xdr:blipFill>
      <xdr:spPr bwMode="auto">
        <a:xfrm>
          <a:off x="4904032" y="3331620"/>
          <a:ext cx="504489" cy="346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704580</xdr:colOff>
      <xdr:row>10</xdr:row>
      <xdr:rowOff>53847</xdr:rowOff>
    </xdr:from>
    <xdr:to>
      <xdr:col>2</xdr:col>
      <xdr:colOff>1184640</xdr:colOff>
      <xdr:row>10</xdr:row>
      <xdr:rowOff>526287</xdr:rowOff>
    </xdr:to>
    <xdr:pic>
      <xdr:nvPicPr>
        <xdr:cNvPr id="20" name="Picture 4">
          <a:extLst>
            <a:ext uri="{FF2B5EF4-FFF2-40B4-BE49-F238E27FC236}">
              <a16:creationId xmlns:a16="http://schemas.microsoft.com/office/drawing/2014/main" xmlns="" id="{B6395773-2CD3-4DEF-9635-A085BBDE4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918440" y="4553457"/>
          <a:ext cx="476250" cy="466725"/>
        </a:xfrm>
        <a:prstGeom prst="rect">
          <a:avLst/>
        </a:prstGeom>
      </xdr:spPr>
    </xdr:pic>
    <xdr:clientData/>
  </xdr:twoCellAnchor>
  <xdr:twoCellAnchor>
    <xdr:from>
      <xdr:col>2</xdr:col>
      <xdr:colOff>667761</xdr:colOff>
      <xdr:row>9</xdr:row>
      <xdr:rowOff>104550</xdr:rowOff>
    </xdr:from>
    <xdr:to>
      <xdr:col>2</xdr:col>
      <xdr:colOff>1193020</xdr:colOff>
      <xdr:row>9</xdr:row>
      <xdr:rowOff>466724</xdr:rowOff>
    </xdr:to>
    <xdr:pic>
      <xdr:nvPicPr>
        <xdr:cNvPr id="21" name="Obraz 20" descr="Sneakersy Skechers - Base Line 232073/GRY Gray - Sneakersy - Półbuty -  Męskie | eobuwie.pl">
          <a:extLst>
            <a:ext uri="{FF2B5EF4-FFF2-40B4-BE49-F238E27FC236}">
              <a16:creationId xmlns:a16="http://schemas.microsoft.com/office/drawing/2014/main" xmlns="" id="{D8884EED-14D0-429F-8FDE-A7898CB0BA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98"/>
        <a:stretch/>
      </xdr:blipFill>
      <xdr:spPr bwMode="auto">
        <a:xfrm>
          <a:off x="4874001" y="3969795"/>
          <a:ext cx="532879" cy="36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686810</xdr:colOff>
      <xdr:row>13</xdr:row>
      <xdr:rowOff>45046</xdr:rowOff>
    </xdr:from>
    <xdr:to>
      <xdr:col>2</xdr:col>
      <xdr:colOff>1239700</xdr:colOff>
      <xdr:row>13</xdr:row>
      <xdr:rowOff>553569</xdr:rowOff>
    </xdr:to>
    <xdr:pic>
      <xdr:nvPicPr>
        <xdr:cNvPr id="22" name="Obraz 21" descr="Buy Skechers ARCH FIT D'LUX - SUMNER | Men">
          <a:extLst>
            <a:ext uri="{FF2B5EF4-FFF2-40B4-BE49-F238E27FC236}">
              <a16:creationId xmlns:a16="http://schemas.microsoft.com/office/drawing/2014/main" xmlns="" id="{71DD04C8-1D29-427D-BAD5-A4530937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6860" y="6428701"/>
          <a:ext cx="552890" cy="508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638175</xdr:colOff>
      <xdr:row>12</xdr:row>
      <xdr:rowOff>124047</xdr:rowOff>
    </xdr:from>
    <xdr:to>
      <xdr:col>2</xdr:col>
      <xdr:colOff>1239482</xdr:colOff>
      <xdr:row>12</xdr:row>
      <xdr:rowOff>517591</xdr:rowOff>
    </xdr:to>
    <xdr:pic>
      <xdr:nvPicPr>
        <xdr:cNvPr id="23" name="Obraz 22" descr="Sneakersy Skechers - Arch Fit D'Lux 232502/GYRD Gray/Red - szare -  Oryginalne Buty">
          <a:extLst>
            <a:ext uri="{FF2B5EF4-FFF2-40B4-BE49-F238E27FC236}">
              <a16:creationId xmlns:a16="http://schemas.microsoft.com/office/drawing/2014/main" xmlns="" id="{A45ED50B-50BF-48F6-8CAD-0FB2AF2467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979"/>
        <a:stretch/>
      </xdr:blipFill>
      <xdr:spPr bwMode="auto">
        <a:xfrm>
          <a:off x="4846320" y="5879052"/>
          <a:ext cx="601307" cy="385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736900</xdr:colOff>
      <xdr:row>11</xdr:row>
      <xdr:rowOff>164166</xdr:rowOff>
    </xdr:from>
    <xdr:to>
      <xdr:col>2</xdr:col>
      <xdr:colOff>1160594</xdr:colOff>
      <xdr:row>11</xdr:row>
      <xdr:rowOff>477679</xdr:rowOff>
    </xdr:to>
    <xdr:pic>
      <xdr:nvPicPr>
        <xdr:cNvPr id="24" name="Obraz 23" descr="Sneakersy Skechers Uno 2 232181/BBK Black | eobuwie.com.pl">
          <a:extLst>
            <a:ext uri="{FF2B5EF4-FFF2-40B4-BE49-F238E27FC236}">
              <a16:creationId xmlns:a16="http://schemas.microsoft.com/office/drawing/2014/main" xmlns="" id="{38295B1E-2E82-4D58-9DCA-6A183ECCE8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01"/>
        <a:stretch/>
      </xdr:blipFill>
      <xdr:spPr bwMode="auto">
        <a:xfrm>
          <a:off x="4950760" y="5292426"/>
          <a:ext cx="423694" cy="305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635758</xdr:colOff>
      <xdr:row>23</xdr:row>
      <xdr:rowOff>56145</xdr:rowOff>
    </xdr:from>
    <xdr:to>
      <xdr:col>2</xdr:col>
      <xdr:colOff>1135626</xdr:colOff>
      <xdr:row>23</xdr:row>
      <xdr:rowOff>569406</xdr:rowOff>
    </xdr:to>
    <xdr:pic>
      <xdr:nvPicPr>
        <xdr:cNvPr id="25" name="Obraz 24" descr="Sneakersy SKECHERS - My Business 104061/NVBL Navy/Blue - Sneakersy -  Półbuty - Damskie | eobuwie.pl">
          <a:extLst>
            <a:ext uri="{FF2B5EF4-FFF2-40B4-BE49-F238E27FC236}">
              <a16:creationId xmlns:a16="http://schemas.microsoft.com/office/drawing/2014/main" xmlns="" id="{7F17868B-8F0D-4F6E-8FC7-55A2C709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998" y="12728205"/>
          <a:ext cx="501773" cy="509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668991</xdr:colOff>
      <xdr:row>22</xdr:row>
      <xdr:rowOff>88529</xdr:rowOff>
    </xdr:from>
    <xdr:to>
      <xdr:col>2</xdr:col>
      <xdr:colOff>1131906</xdr:colOff>
      <xdr:row>22</xdr:row>
      <xdr:rowOff>553349</xdr:rowOff>
    </xdr:to>
    <xdr:pic>
      <xdr:nvPicPr>
        <xdr:cNvPr id="26" name="Picture 14">
          <a:extLst>
            <a:ext uri="{FF2B5EF4-FFF2-40B4-BE49-F238E27FC236}">
              <a16:creationId xmlns:a16="http://schemas.microsoft.com/office/drawing/2014/main" xmlns="" id="{86852F85-83D9-406C-82DE-E6A3022C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5231" y="12131939"/>
          <a:ext cx="464820" cy="457200"/>
        </a:xfrm>
        <a:prstGeom prst="rect">
          <a:avLst/>
        </a:prstGeom>
      </xdr:spPr>
    </xdr:pic>
    <xdr:clientData/>
  </xdr:twoCellAnchor>
  <xdr:twoCellAnchor>
    <xdr:from>
      <xdr:col>2</xdr:col>
      <xdr:colOff>635150</xdr:colOff>
      <xdr:row>21</xdr:row>
      <xdr:rowOff>120018</xdr:rowOff>
    </xdr:from>
    <xdr:to>
      <xdr:col>2</xdr:col>
      <xdr:colOff>1058876</xdr:colOff>
      <xdr:row>21</xdr:row>
      <xdr:rowOff>530182</xdr:rowOff>
    </xdr:to>
    <xdr:pic>
      <xdr:nvPicPr>
        <xdr:cNvPr id="27" name="Picture 13">
          <a:extLst>
            <a:ext uri="{FF2B5EF4-FFF2-40B4-BE49-F238E27FC236}">
              <a16:creationId xmlns:a16="http://schemas.microsoft.com/office/drawing/2014/main" xmlns="" id="{44F3712F-E598-4B57-8785-B5AF7741A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841390" y="11532873"/>
          <a:ext cx="425631" cy="408259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14</xdr:row>
      <xdr:rowOff>152400</xdr:rowOff>
    </xdr:from>
    <xdr:to>
      <xdr:col>2</xdr:col>
      <xdr:colOff>1237495</xdr:colOff>
      <xdr:row>14</xdr:row>
      <xdr:rowOff>572285</xdr:rowOff>
    </xdr:to>
    <xdr:pic>
      <xdr:nvPicPr>
        <xdr:cNvPr id="28" name="Obraz 27" descr="Buty Skechers Equalizer 5.0 232519/BKW Black/White | eobuwie.com.pl">
          <a:extLst>
            <a:ext uri="{FF2B5EF4-FFF2-40B4-BE49-F238E27FC236}">
              <a16:creationId xmlns:a16="http://schemas.microsoft.com/office/drawing/2014/main" xmlns="" id="{8807EE22-3EFB-44CA-8F01-B2109F363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247"/>
        <a:stretch/>
      </xdr:blipFill>
      <xdr:spPr bwMode="auto">
        <a:xfrm>
          <a:off x="4792980" y="7162800"/>
          <a:ext cx="656470" cy="419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674978</xdr:colOff>
      <xdr:row>15</xdr:row>
      <xdr:rowOff>154307</xdr:rowOff>
    </xdr:from>
    <xdr:to>
      <xdr:col>2</xdr:col>
      <xdr:colOff>1088952</xdr:colOff>
      <xdr:row>15</xdr:row>
      <xdr:rowOff>551136</xdr:rowOff>
    </xdr:to>
    <xdr:pic>
      <xdr:nvPicPr>
        <xdr:cNvPr id="29" name="Picture 9">
          <a:extLst>
            <a:ext uri="{FF2B5EF4-FFF2-40B4-BE49-F238E27FC236}">
              <a16:creationId xmlns:a16="http://schemas.microsoft.com/office/drawing/2014/main" xmlns="" id="{8C25A154-703D-4C86-8818-23C9B2A4C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883123" y="7793357"/>
          <a:ext cx="412069" cy="400639"/>
        </a:xfrm>
        <a:prstGeom prst="rect">
          <a:avLst/>
        </a:prstGeom>
      </xdr:spPr>
    </xdr:pic>
    <xdr:clientData/>
  </xdr:twoCellAnchor>
  <xdr:twoCellAnchor>
    <xdr:from>
      <xdr:col>2</xdr:col>
      <xdr:colOff>668991</xdr:colOff>
      <xdr:row>16</xdr:row>
      <xdr:rowOff>167675</xdr:rowOff>
    </xdr:from>
    <xdr:to>
      <xdr:col>2</xdr:col>
      <xdr:colOff>1098498</xdr:colOff>
      <xdr:row>17</xdr:row>
      <xdr:rowOff>9027</xdr:rowOff>
    </xdr:to>
    <xdr:pic>
      <xdr:nvPicPr>
        <xdr:cNvPr id="30" name="Obraz 29" descr="Skechers Sneakersy Hyridge 52589/BKGY Czarny • Modivo.pl">
          <a:extLst>
            <a:ext uri="{FF2B5EF4-FFF2-40B4-BE49-F238E27FC236}">
              <a16:creationId xmlns:a16="http://schemas.microsoft.com/office/drawing/2014/main" xmlns="" id="{6C139B52-1001-4F0B-A5AB-D2EBE76B76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52"/>
        <a:stretch/>
      </xdr:blipFill>
      <xdr:spPr bwMode="auto">
        <a:xfrm>
          <a:off x="4875231" y="8439185"/>
          <a:ext cx="431412" cy="468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672577</xdr:colOff>
      <xdr:row>19</xdr:row>
      <xdr:rowOff>144071</xdr:rowOff>
    </xdr:from>
    <xdr:to>
      <xdr:col>2</xdr:col>
      <xdr:colOff>1069913</xdr:colOff>
      <xdr:row>19</xdr:row>
      <xdr:rowOff>569702</xdr:rowOff>
    </xdr:to>
    <xdr:pic>
      <xdr:nvPicPr>
        <xdr:cNvPr id="31" name="Picture 12">
          <a:extLst>
            <a:ext uri="{FF2B5EF4-FFF2-40B4-BE49-F238E27FC236}">
              <a16:creationId xmlns:a16="http://schemas.microsoft.com/office/drawing/2014/main" xmlns="" id="{C17ECD0B-006B-4070-AE6D-65F484040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878817" y="10295816"/>
          <a:ext cx="401146" cy="427536"/>
        </a:xfrm>
        <a:prstGeom prst="rect">
          <a:avLst/>
        </a:prstGeom>
      </xdr:spPr>
    </xdr:pic>
    <xdr:clientData/>
  </xdr:twoCellAnchor>
  <xdr:twoCellAnchor>
    <xdr:from>
      <xdr:col>2</xdr:col>
      <xdr:colOff>678436</xdr:colOff>
      <xdr:row>18</xdr:row>
      <xdr:rowOff>231005</xdr:rowOff>
    </xdr:from>
    <xdr:to>
      <xdr:col>2</xdr:col>
      <xdr:colOff>1068891</xdr:colOff>
      <xdr:row>18</xdr:row>
      <xdr:rowOff>511590</xdr:rowOff>
    </xdr:to>
    <xdr:pic>
      <xdr:nvPicPr>
        <xdr:cNvPr id="32" name="Obraz 31" descr="Skechers Dynamight 58360/RED Lage herenschoenen : Amazon.nl: Kleding,  schoenen &amp; sieraden">
          <a:extLst>
            <a:ext uri="{FF2B5EF4-FFF2-40B4-BE49-F238E27FC236}">
              <a16:creationId xmlns:a16="http://schemas.microsoft.com/office/drawing/2014/main" xmlns="" id="{D2CF1626-0379-420B-AEAE-5DF59030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886581" y="9756005"/>
          <a:ext cx="392360" cy="284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676114</xdr:colOff>
      <xdr:row>17</xdr:row>
      <xdr:rowOff>143102</xdr:rowOff>
    </xdr:from>
    <xdr:to>
      <xdr:col>2</xdr:col>
      <xdr:colOff>1145046</xdr:colOff>
      <xdr:row>17</xdr:row>
      <xdr:rowOff>555694</xdr:rowOff>
    </xdr:to>
    <xdr:pic>
      <xdr:nvPicPr>
        <xdr:cNvPr id="33" name="Obraz 32" descr="SKECHERS Men's Kulow - SKECHERS Philippines">
          <a:extLst>
            <a:ext uri="{FF2B5EF4-FFF2-40B4-BE49-F238E27FC236}">
              <a16:creationId xmlns:a16="http://schemas.microsoft.com/office/drawing/2014/main" xmlns="" id="{3395AF61-85D5-42ED-BABF-3EFEB383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259" y="9037547"/>
          <a:ext cx="470837" cy="41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601756</xdr:colOff>
      <xdr:row>20</xdr:row>
      <xdr:rowOff>169099</xdr:rowOff>
    </xdr:from>
    <xdr:to>
      <xdr:col>2</xdr:col>
      <xdr:colOff>1105796</xdr:colOff>
      <xdr:row>20</xdr:row>
      <xdr:rowOff>517826</xdr:rowOff>
    </xdr:to>
    <xdr:pic>
      <xdr:nvPicPr>
        <xdr:cNvPr id="34" name="Obraz 33" descr="Buty SKECHERS - Rayhill 58362/NVY Navy - Fitness - Sportowe - Męskie |  eobuwie.pl">
          <a:extLst>
            <a:ext uri="{FF2B5EF4-FFF2-40B4-BE49-F238E27FC236}">
              <a16:creationId xmlns:a16="http://schemas.microsoft.com/office/drawing/2014/main" xmlns="" id="{5415747D-46BA-4639-8518-92C0D5A887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95" b="13788"/>
        <a:stretch/>
      </xdr:blipFill>
      <xdr:spPr bwMode="auto">
        <a:xfrm>
          <a:off x="4809901" y="10955209"/>
          <a:ext cx="504040" cy="341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637951</xdr:colOff>
      <xdr:row>24</xdr:row>
      <xdr:rowOff>104775</xdr:rowOff>
    </xdr:from>
    <xdr:to>
      <xdr:col>2</xdr:col>
      <xdr:colOff>1095747</xdr:colOff>
      <xdr:row>24</xdr:row>
      <xdr:rowOff>552450</xdr:rowOff>
    </xdr:to>
    <xdr:pic>
      <xdr:nvPicPr>
        <xdr:cNvPr id="35" name="Obraz 34" descr="Skeakersy Skechers Gratis Chic - 104152W-BBK - Street Brands">
          <a:extLst>
            <a:ext uri="{FF2B5EF4-FFF2-40B4-BE49-F238E27FC236}">
              <a16:creationId xmlns:a16="http://schemas.microsoft.com/office/drawing/2014/main" xmlns="" id="{0BC2325A-78DF-495C-AD72-1A073D184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096" y="13399770"/>
          <a:ext cx="457796" cy="44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523875</xdr:colOff>
      <xdr:row>25</xdr:row>
      <xdr:rowOff>69411</xdr:rowOff>
    </xdr:from>
    <xdr:to>
      <xdr:col>2</xdr:col>
      <xdr:colOff>1235047</xdr:colOff>
      <xdr:row>25</xdr:row>
      <xdr:rowOff>545661</xdr:rowOff>
    </xdr:to>
    <xdr:pic>
      <xdr:nvPicPr>
        <xdr:cNvPr id="36" name="Obraz 35" descr="Skechers Wsuwane - Gratis - Chic Newness - 104152W-WHT - Obuwie i buty  damskie, męskie, dziecięce w Office Shoes">
          <a:extLst>
            <a:ext uri="{FF2B5EF4-FFF2-40B4-BE49-F238E27FC236}">
              <a16:creationId xmlns:a16="http://schemas.microsoft.com/office/drawing/2014/main" xmlns="" id="{3DBDFEF3-D1A0-402E-90E5-2CF74236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13993056"/>
          <a:ext cx="716887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653491</xdr:colOff>
      <xdr:row>26</xdr:row>
      <xdr:rowOff>126057</xdr:rowOff>
    </xdr:from>
    <xdr:to>
      <xdr:col>2</xdr:col>
      <xdr:colOff>1124026</xdr:colOff>
      <xdr:row>26</xdr:row>
      <xdr:rowOff>590877</xdr:rowOff>
    </xdr:to>
    <xdr:pic>
      <xdr:nvPicPr>
        <xdr:cNvPr id="37" name="Picture 15">
          <a:extLst>
            <a:ext uri="{FF2B5EF4-FFF2-40B4-BE49-F238E27FC236}">
              <a16:creationId xmlns:a16="http://schemas.microsoft.com/office/drawing/2014/main" xmlns="" id="{3589E569-27F8-411A-A2C6-ADFCCC0F3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865446" y="14684067"/>
          <a:ext cx="464820" cy="457200"/>
        </a:xfrm>
        <a:prstGeom prst="rect">
          <a:avLst/>
        </a:prstGeom>
      </xdr:spPr>
    </xdr:pic>
    <xdr:clientData/>
  </xdr:twoCellAnchor>
  <xdr:twoCellAnchor>
    <xdr:from>
      <xdr:col>2</xdr:col>
      <xdr:colOff>660218</xdr:colOff>
      <xdr:row>27</xdr:row>
      <xdr:rowOff>64533</xdr:rowOff>
    </xdr:from>
    <xdr:to>
      <xdr:col>2</xdr:col>
      <xdr:colOff>1117418</xdr:colOff>
      <xdr:row>27</xdr:row>
      <xdr:rowOff>536973</xdr:rowOff>
    </xdr:to>
    <xdr:pic>
      <xdr:nvPicPr>
        <xdr:cNvPr id="38" name="Picture 16">
          <a:extLst>
            <a:ext uri="{FF2B5EF4-FFF2-40B4-BE49-F238E27FC236}">
              <a16:creationId xmlns:a16="http://schemas.microsoft.com/office/drawing/2014/main" xmlns="" id="{72A52657-FFC2-40C7-94FB-67343AEAD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874078" y="15243573"/>
          <a:ext cx="457200" cy="476250"/>
        </a:xfrm>
        <a:prstGeom prst="rect">
          <a:avLst/>
        </a:prstGeom>
      </xdr:spPr>
    </xdr:pic>
    <xdr:clientData/>
  </xdr:twoCellAnchor>
  <xdr:twoCellAnchor>
    <xdr:from>
      <xdr:col>2</xdr:col>
      <xdr:colOff>660490</xdr:colOff>
      <xdr:row>28</xdr:row>
      <xdr:rowOff>139856</xdr:rowOff>
    </xdr:from>
    <xdr:to>
      <xdr:col>2</xdr:col>
      <xdr:colOff>1155790</xdr:colOff>
      <xdr:row>28</xdr:row>
      <xdr:rowOff>587531</xdr:rowOff>
    </xdr:to>
    <xdr:pic>
      <xdr:nvPicPr>
        <xdr:cNvPr id="39" name="Picture 17">
          <a:extLst>
            <a:ext uri="{FF2B5EF4-FFF2-40B4-BE49-F238E27FC236}">
              <a16:creationId xmlns:a16="http://schemas.microsoft.com/office/drawing/2014/main" xmlns="" id="{A6CAE89F-B809-40C4-888F-0377604FF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874350" y="15947546"/>
          <a:ext cx="495300" cy="455295"/>
        </a:xfrm>
        <a:prstGeom prst="rect">
          <a:avLst/>
        </a:prstGeom>
      </xdr:spPr>
    </xdr:pic>
    <xdr:clientData/>
  </xdr:twoCellAnchor>
  <xdr:twoCellAnchor>
    <xdr:from>
      <xdr:col>2</xdr:col>
      <xdr:colOff>694972</xdr:colOff>
      <xdr:row>29</xdr:row>
      <xdr:rowOff>162868</xdr:rowOff>
    </xdr:from>
    <xdr:to>
      <xdr:col>2</xdr:col>
      <xdr:colOff>1154077</xdr:colOff>
      <xdr:row>29</xdr:row>
      <xdr:rowOff>620068</xdr:rowOff>
    </xdr:to>
    <xdr:pic>
      <xdr:nvPicPr>
        <xdr:cNvPr id="40" name="Picture 18">
          <a:extLst>
            <a:ext uri="{FF2B5EF4-FFF2-40B4-BE49-F238E27FC236}">
              <a16:creationId xmlns:a16="http://schemas.microsoft.com/office/drawing/2014/main" xmlns="" id="{F56A273D-8DC0-40FB-8DA9-26C482BE8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906927" y="16604923"/>
          <a:ext cx="459105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628375</xdr:colOff>
      <xdr:row>32</xdr:row>
      <xdr:rowOff>170837</xdr:rowOff>
    </xdr:from>
    <xdr:to>
      <xdr:col>2</xdr:col>
      <xdr:colOff>1237453</xdr:colOff>
      <xdr:row>32</xdr:row>
      <xdr:rowOff>478387</xdr:rowOff>
    </xdr:to>
    <xdr:pic>
      <xdr:nvPicPr>
        <xdr:cNvPr id="41" name="Obraz 40" descr="Skechers Dama Taupe 117006/tpe | Meses sin intereses">
          <a:extLst>
            <a:ext uri="{FF2B5EF4-FFF2-40B4-BE49-F238E27FC236}">
              <a16:creationId xmlns:a16="http://schemas.microsoft.com/office/drawing/2014/main" xmlns="" id="{9DEAFB8A-5B00-47C4-84DF-09D30ACB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235" y="18500747"/>
          <a:ext cx="609078" cy="29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639744</xdr:colOff>
      <xdr:row>33</xdr:row>
      <xdr:rowOff>132641</xdr:rowOff>
    </xdr:from>
    <xdr:to>
      <xdr:col>2</xdr:col>
      <xdr:colOff>1241890</xdr:colOff>
      <xdr:row>33</xdr:row>
      <xdr:rowOff>554463</xdr:rowOff>
    </xdr:to>
    <xdr:pic>
      <xdr:nvPicPr>
        <xdr:cNvPr id="42" name="Obraz 41" descr="Buty SKECHERS - BOBS SPORT Color Connect 117121/BBK Black - Fitness -  Sportowe - Damskie | eobuwie.pl">
          <a:extLst>
            <a:ext uri="{FF2B5EF4-FFF2-40B4-BE49-F238E27FC236}">
              <a16:creationId xmlns:a16="http://schemas.microsoft.com/office/drawing/2014/main" xmlns="" id="{E1179642-4F6D-4E95-8041-5CD9177B7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57"/>
        <a:stretch/>
      </xdr:blipFill>
      <xdr:spPr bwMode="auto">
        <a:xfrm>
          <a:off x="4847889" y="19091201"/>
          <a:ext cx="602146" cy="414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663835</xdr:colOff>
      <xdr:row>30</xdr:row>
      <xdr:rowOff>70081</xdr:rowOff>
    </xdr:from>
    <xdr:to>
      <xdr:col>2</xdr:col>
      <xdr:colOff>1151515</xdr:colOff>
      <xdr:row>30</xdr:row>
      <xdr:rowOff>525376</xdr:rowOff>
    </xdr:to>
    <xdr:pic>
      <xdr:nvPicPr>
        <xdr:cNvPr id="43" name="Picture 19">
          <a:extLst>
            <a:ext uri="{FF2B5EF4-FFF2-40B4-BE49-F238E27FC236}">
              <a16:creationId xmlns:a16="http://schemas.microsoft.com/office/drawing/2014/main" xmlns="" id="{A86E1D9B-E473-49A0-B1F6-F7D9DCE9F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4877695" y="17136976"/>
          <a:ext cx="485775" cy="455295"/>
        </a:xfrm>
        <a:prstGeom prst="rect">
          <a:avLst/>
        </a:prstGeom>
      </xdr:spPr>
    </xdr:pic>
    <xdr:clientData/>
  </xdr:twoCellAnchor>
  <xdr:twoCellAnchor editAs="oneCell">
    <xdr:from>
      <xdr:col>2</xdr:col>
      <xdr:colOff>695772</xdr:colOff>
      <xdr:row>31</xdr:row>
      <xdr:rowOff>95692</xdr:rowOff>
    </xdr:from>
    <xdr:to>
      <xdr:col>2</xdr:col>
      <xdr:colOff>1123775</xdr:colOff>
      <xdr:row>31</xdr:row>
      <xdr:rowOff>550171</xdr:rowOff>
    </xdr:to>
    <xdr:pic>
      <xdr:nvPicPr>
        <xdr:cNvPr id="44" name="Obraz 43" descr="Buty SKECHERS - BOBS SPORT Glitz Maker 117006/BLK Black - Fitness -  Sportowe - Damskie | eobuwie.pl">
          <a:extLst>
            <a:ext uri="{FF2B5EF4-FFF2-40B4-BE49-F238E27FC236}">
              <a16:creationId xmlns:a16="http://schemas.microsoft.com/office/drawing/2014/main" xmlns="" id="{87297316-8B39-4FEA-908D-AA59CC5E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727" y="17789332"/>
          <a:ext cx="428003" cy="46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704033</xdr:colOff>
      <xdr:row>34</xdr:row>
      <xdr:rowOff>85725</xdr:rowOff>
    </xdr:from>
    <xdr:to>
      <xdr:col>2</xdr:col>
      <xdr:colOff>1174568</xdr:colOff>
      <xdr:row>34</xdr:row>
      <xdr:rowOff>560070</xdr:rowOff>
    </xdr:to>
    <xdr:pic>
      <xdr:nvPicPr>
        <xdr:cNvPr id="45" name="Picture 20">
          <a:extLst>
            <a:ext uri="{FF2B5EF4-FFF2-40B4-BE49-F238E27FC236}">
              <a16:creationId xmlns:a16="http://schemas.microsoft.com/office/drawing/2014/main" xmlns="" id="{BF69D331-4231-4EF0-B47E-B39EBAB43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917893" y="19671030"/>
          <a:ext cx="464820" cy="470535"/>
        </a:xfrm>
        <a:prstGeom prst="rect">
          <a:avLst/>
        </a:prstGeom>
      </xdr:spPr>
    </xdr:pic>
    <xdr:clientData/>
  </xdr:twoCellAnchor>
  <xdr:twoCellAnchor>
    <xdr:from>
      <xdr:col>2</xdr:col>
      <xdr:colOff>673697</xdr:colOff>
      <xdr:row>35</xdr:row>
      <xdr:rowOff>40758</xdr:rowOff>
    </xdr:from>
    <xdr:to>
      <xdr:col>2</xdr:col>
      <xdr:colOff>1149947</xdr:colOff>
      <xdr:row>35</xdr:row>
      <xdr:rowOff>520818</xdr:rowOff>
    </xdr:to>
    <xdr:pic>
      <xdr:nvPicPr>
        <xdr:cNvPr id="46" name="Picture 22">
          <a:extLst>
            <a:ext uri="{FF2B5EF4-FFF2-40B4-BE49-F238E27FC236}">
              <a16:creationId xmlns:a16="http://schemas.microsoft.com/office/drawing/2014/main" xmlns="" id="{6BCDB61A-4B00-4274-8AA0-172F2C819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4879937" y="20252808"/>
          <a:ext cx="481965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617893</xdr:colOff>
      <xdr:row>36</xdr:row>
      <xdr:rowOff>1425</xdr:rowOff>
    </xdr:from>
    <xdr:to>
      <xdr:col>2</xdr:col>
      <xdr:colOff>1121933</xdr:colOff>
      <xdr:row>36</xdr:row>
      <xdr:rowOff>529940</xdr:rowOff>
    </xdr:to>
    <xdr:pic>
      <xdr:nvPicPr>
        <xdr:cNvPr id="47" name="Obraz 46" descr="Buty Skechers Dynamight 12119/WHT White | eobuwie.com.pl">
          <a:extLst>
            <a:ext uri="{FF2B5EF4-FFF2-40B4-BE49-F238E27FC236}">
              <a16:creationId xmlns:a16="http://schemas.microsoft.com/office/drawing/2014/main" xmlns="" id="{7FC54124-494B-4705-BF2D-B19551C5A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848" y="20842125"/>
          <a:ext cx="504040" cy="52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707315</xdr:colOff>
      <xdr:row>37</xdr:row>
      <xdr:rowOff>96787</xdr:rowOff>
    </xdr:from>
    <xdr:to>
      <xdr:col>2</xdr:col>
      <xdr:colOff>1187375</xdr:colOff>
      <xdr:row>37</xdr:row>
      <xdr:rowOff>590182</xdr:rowOff>
    </xdr:to>
    <xdr:pic>
      <xdr:nvPicPr>
        <xdr:cNvPr id="48" name="Picture 23">
          <a:extLst>
            <a:ext uri="{FF2B5EF4-FFF2-40B4-BE49-F238E27FC236}">
              <a16:creationId xmlns:a16="http://schemas.microsoft.com/office/drawing/2014/main" xmlns="" id="{E6597C77-1FB5-455D-B7AB-AF543B67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913555" y="21562327"/>
          <a:ext cx="485775" cy="501015"/>
        </a:xfrm>
        <a:prstGeom prst="rect">
          <a:avLst/>
        </a:prstGeom>
      </xdr:spPr>
    </xdr:pic>
    <xdr:clientData/>
  </xdr:twoCellAnchor>
  <xdr:twoCellAnchor editAs="oneCell">
    <xdr:from>
      <xdr:col>2</xdr:col>
      <xdr:colOff>651286</xdr:colOff>
      <xdr:row>38</xdr:row>
      <xdr:rowOff>87485</xdr:rowOff>
    </xdr:from>
    <xdr:to>
      <xdr:col>2</xdr:col>
      <xdr:colOff>1238472</xdr:colOff>
      <xdr:row>38</xdr:row>
      <xdr:rowOff>513259</xdr:rowOff>
    </xdr:to>
    <xdr:pic>
      <xdr:nvPicPr>
        <xdr:cNvPr id="49" name="Obraz 48" descr="Obuwie sportowe Skechers 149660 LAV ccc.eu">
          <a:extLst>
            <a:ext uri="{FF2B5EF4-FFF2-40B4-BE49-F238E27FC236}">
              <a16:creationId xmlns:a16="http://schemas.microsoft.com/office/drawing/2014/main" xmlns="" id="{A967E84E-603B-4080-A8B2-33C6AA7FF6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56" b="16218"/>
        <a:stretch/>
      </xdr:blipFill>
      <xdr:spPr bwMode="auto">
        <a:xfrm>
          <a:off x="4861336" y="22187390"/>
          <a:ext cx="587186" cy="441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692523</xdr:colOff>
      <xdr:row>41</xdr:row>
      <xdr:rowOff>96118</xdr:rowOff>
    </xdr:from>
    <xdr:to>
      <xdr:col>2</xdr:col>
      <xdr:colOff>1163058</xdr:colOff>
      <xdr:row>41</xdr:row>
      <xdr:rowOff>564748</xdr:rowOff>
    </xdr:to>
    <xdr:pic>
      <xdr:nvPicPr>
        <xdr:cNvPr id="50" name="Picture 30">
          <a:extLst>
            <a:ext uri="{FF2B5EF4-FFF2-40B4-BE49-F238E27FC236}">
              <a16:creationId xmlns:a16="http://schemas.microsoft.com/office/drawing/2014/main" xmlns="" id="{F1390B76-0C10-4FB9-932D-8FA24383E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4904478" y="24076258"/>
          <a:ext cx="464820" cy="47053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40</xdr:row>
      <xdr:rowOff>168061</xdr:rowOff>
    </xdr:from>
    <xdr:to>
      <xdr:col>2</xdr:col>
      <xdr:colOff>1274363</xdr:colOff>
      <xdr:row>40</xdr:row>
      <xdr:rowOff>517349</xdr:rowOff>
    </xdr:to>
    <xdr:pic>
      <xdr:nvPicPr>
        <xdr:cNvPr id="51" name="Obraz 50" descr="SKECHERS 12615/WSL GRACEFUL GET CONNETTED - sport SKECHERS shopping online  - CITY FROG DI PIERAGOSTINI FABRIZIO &amp; C. S.A.S.">
          <a:extLst>
            <a:ext uri="{FF2B5EF4-FFF2-40B4-BE49-F238E27FC236}">
              <a16:creationId xmlns:a16="http://schemas.microsoft.com/office/drawing/2014/main" xmlns="" id="{735823E9-5166-4AEB-90AB-E13FB5CC87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117" b="11851"/>
        <a:stretch/>
      </xdr:blipFill>
      <xdr:spPr bwMode="auto">
        <a:xfrm>
          <a:off x="4667250" y="23527171"/>
          <a:ext cx="817163" cy="34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626970</xdr:colOff>
      <xdr:row>39</xdr:row>
      <xdr:rowOff>105195</xdr:rowOff>
    </xdr:from>
    <xdr:to>
      <xdr:col>2</xdr:col>
      <xdr:colOff>1196789</xdr:colOff>
      <xdr:row>39</xdr:row>
      <xdr:rowOff>555724</xdr:rowOff>
    </xdr:to>
    <xdr:pic>
      <xdr:nvPicPr>
        <xdr:cNvPr id="52" name="Obraz 51" descr="Shoes SKECHERS - Get Connected 12615/NVHP Navy/Hot Pink - Fitness - Sports  shoes - Women's shoes | efootwear.eu">
          <a:extLst>
            <a:ext uri="{FF2B5EF4-FFF2-40B4-BE49-F238E27FC236}">
              <a16:creationId xmlns:a16="http://schemas.microsoft.com/office/drawing/2014/main" xmlns="" id="{1C0F2B51-4D2D-4809-96A5-B7CD48F850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69"/>
        <a:stretch/>
      </xdr:blipFill>
      <xdr:spPr bwMode="auto">
        <a:xfrm>
          <a:off x="4840830" y="22829940"/>
          <a:ext cx="569819" cy="450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638960</xdr:colOff>
      <xdr:row>44</xdr:row>
      <xdr:rowOff>183440</xdr:rowOff>
    </xdr:from>
    <xdr:to>
      <xdr:col>2</xdr:col>
      <xdr:colOff>1162051</xdr:colOff>
      <xdr:row>44</xdr:row>
      <xdr:rowOff>550535</xdr:rowOff>
    </xdr:to>
    <xdr:pic>
      <xdr:nvPicPr>
        <xdr:cNvPr id="53" name="Obraz 52" descr="Buty damskie Skechers Memory Foam 12980/GYPK r.41 - 7475173099 - oficjalne  archiwum Allegro">
          <a:extLst>
            <a:ext uri="{FF2B5EF4-FFF2-40B4-BE49-F238E27FC236}">
              <a16:creationId xmlns:a16="http://schemas.microsoft.com/office/drawing/2014/main" xmlns="" id="{CBFDA8FB-2132-4740-B99B-F80C0C3F3D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20"/>
        <a:stretch/>
      </xdr:blipFill>
      <xdr:spPr bwMode="auto">
        <a:xfrm>
          <a:off x="4847105" y="26051435"/>
          <a:ext cx="507851" cy="374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581025</xdr:colOff>
      <xdr:row>43</xdr:row>
      <xdr:rowOff>114637</xdr:rowOff>
    </xdr:from>
    <xdr:to>
      <xdr:col>2</xdr:col>
      <xdr:colOff>1274554</xdr:colOff>
      <xdr:row>43</xdr:row>
      <xdr:rowOff>518049</xdr:rowOff>
    </xdr:to>
    <xdr:pic>
      <xdr:nvPicPr>
        <xdr:cNvPr id="54" name="Obraz 53" descr="Shop the Skechers Women Max Cushioning Elite Shoes - 128563-GYOR | SKECHERS  Singapore&quot; – Skechers Singapore Online Store">
          <a:extLst>
            <a:ext uri="{FF2B5EF4-FFF2-40B4-BE49-F238E27FC236}">
              <a16:creationId xmlns:a16="http://schemas.microsoft.com/office/drawing/2014/main" xmlns="" id="{D373D0E7-5FD7-44CC-95CB-78F73324F2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17" b="20915"/>
        <a:stretch/>
      </xdr:blipFill>
      <xdr:spPr bwMode="auto">
        <a:xfrm>
          <a:off x="4792980" y="25355887"/>
          <a:ext cx="708769" cy="4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581025</xdr:colOff>
      <xdr:row>42</xdr:row>
      <xdr:rowOff>180975</xdr:rowOff>
    </xdr:from>
    <xdr:to>
      <xdr:col>2</xdr:col>
      <xdr:colOff>1238362</xdr:colOff>
      <xdr:row>42</xdr:row>
      <xdr:rowOff>553389</xdr:rowOff>
    </xdr:to>
    <xdr:pic>
      <xdr:nvPicPr>
        <xdr:cNvPr id="55" name="Obraz 54" descr="Skechers Max Cushioning Elite - Galaxy Burst | SKECHERS PL">
          <a:extLst>
            <a:ext uri="{FF2B5EF4-FFF2-40B4-BE49-F238E27FC236}">
              <a16:creationId xmlns:a16="http://schemas.microsoft.com/office/drawing/2014/main" xmlns="" id="{EBA660AA-D5FD-4EE3-84E8-3BE9481F80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57" b="18076"/>
        <a:stretch/>
      </xdr:blipFill>
      <xdr:spPr bwMode="auto">
        <a:xfrm>
          <a:off x="4792980" y="24791670"/>
          <a:ext cx="657337" cy="372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678067</xdr:colOff>
      <xdr:row>45</xdr:row>
      <xdr:rowOff>139963</xdr:rowOff>
    </xdr:from>
    <xdr:to>
      <xdr:col>2</xdr:col>
      <xdr:colOff>1161937</xdr:colOff>
      <xdr:row>45</xdr:row>
      <xdr:rowOff>602878</xdr:rowOff>
    </xdr:to>
    <xdr:pic>
      <xdr:nvPicPr>
        <xdr:cNvPr id="56" name="Picture 37">
          <a:extLst>
            <a:ext uri="{FF2B5EF4-FFF2-40B4-BE49-F238E27FC236}">
              <a16:creationId xmlns:a16="http://schemas.microsoft.com/office/drawing/2014/main" xmlns="" id="{F5B62D34-13AB-456A-917F-38D069C3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4886212" y="26634703"/>
          <a:ext cx="489585" cy="464820"/>
        </a:xfrm>
        <a:prstGeom prst="rect">
          <a:avLst/>
        </a:prstGeom>
      </xdr:spPr>
    </xdr:pic>
    <xdr:clientData/>
  </xdr:twoCellAnchor>
  <xdr:twoCellAnchor>
    <xdr:from>
      <xdr:col>2</xdr:col>
      <xdr:colOff>691946</xdr:colOff>
      <xdr:row>46</xdr:row>
      <xdr:rowOff>107836</xdr:rowOff>
    </xdr:from>
    <xdr:to>
      <xdr:col>2</xdr:col>
      <xdr:colOff>1173911</xdr:colOff>
      <xdr:row>46</xdr:row>
      <xdr:rowOff>589801</xdr:rowOff>
    </xdr:to>
    <xdr:pic>
      <xdr:nvPicPr>
        <xdr:cNvPr id="57" name="Picture 38">
          <a:extLst>
            <a:ext uri="{FF2B5EF4-FFF2-40B4-BE49-F238E27FC236}">
              <a16:creationId xmlns:a16="http://schemas.microsoft.com/office/drawing/2014/main" xmlns="" id="{8DE90B41-563B-4006-B150-799A2EE60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903901" y="27233131"/>
          <a:ext cx="478155" cy="487680"/>
        </a:xfrm>
        <a:prstGeom prst="rect">
          <a:avLst/>
        </a:prstGeom>
      </xdr:spPr>
    </xdr:pic>
    <xdr:clientData/>
  </xdr:twoCellAnchor>
  <xdr:twoCellAnchor>
    <xdr:from>
      <xdr:col>2</xdr:col>
      <xdr:colOff>683783</xdr:colOff>
      <xdr:row>47</xdr:row>
      <xdr:rowOff>65107</xdr:rowOff>
    </xdr:from>
    <xdr:to>
      <xdr:col>2</xdr:col>
      <xdr:colOff>1161938</xdr:colOff>
      <xdr:row>47</xdr:row>
      <xdr:rowOff>545167</xdr:rowOff>
    </xdr:to>
    <xdr:pic>
      <xdr:nvPicPr>
        <xdr:cNvPr id="58" name="Picture 47">
          <a:extLst>
            <a:ext uri="{FF2B5EF4-FFF2-40B4-BE49-F238E27FC236}">
              <a16:creationId xmlns:a16="http://schemas.microsoft.com/office/drawing/2014/main" xmlns="" id="{0C1CBFCE-A060-4CD2-8131-C44079023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893833" y="27819052"/>
          <a:ext cx="481965" cy="485775"/>
        </a:xfrm>
        <a:prstGeom prst="rect">
          <a:avLst/>
        </a:prstGeom>
      </xdr:spPr>
    </xdr:pic>
    <xdr:clientData/>
  </xdr:twoCellAnchor>
  <xdr:twoCellAnchor>
    <xdr:from>
      <xdr:col>2</xdr:col>
      <xdr:colOff>706003</xdr:colOff>
      <xdr:row>48</xdr:row>
      <xdr:rowOff>66286</xdr:rowOff>
    </xdr:from>
    <xdr:to>
      <xdr:col>2</xdr:col>
      <xdr:colOff>1199398</xdr:colOff>
      <xdr:row>48</xdr:row>
      <xdr:rowOff>546346</xdr:rowOff>
    </xdr:to>
    <xdr:pic>
      <xdr:nvPicPr>
        <xdr:cNvPr id="59" name="Picture 48">
          <a:extLst>
            <a:ext uri="{FF2B5EF4-FFF2-40B4-BE49-F238E27FC236}">
              <a16:creationId xmlns:a16="http://schemas.microsoft.com/office/drawing/2014/main" xmlns="" id="{CC799549-DE4E-4B10-8BF3-FFE21DD5D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4912243" y="28448881"/>
          <a:ext cx="501015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610833</xdr:colOff>
      <xdr:row>49</xdr:row>
      <xdr:rowOff>87519</xdr:rowOff>
    </xdr:from>
    <xdr:to>
      <xdr:col>2</xdr:col>
      <xdr:colOff>1241327</xdr:colOff>
      <xdr:row>49</xdr:row>
      <xdr:rowOff>474234</xdr:rowOff>
    </xdr:to>
    <xdr:pic>
      <xdr:nvPicPr>
        <xdr:cNvPr id="60" name="Obraz 59" descr="Skechers Sneakersy Dazzling Me 149528/GRY Szary | Modivo.pl">
          <a:extLst>
            <a:ext uri="{FF2B5EF4-FFF2-40B4-BE49-F238E27FC236}">
              <a16:creationId xmlns:a16="http://schemas.microsoft.com/office/drawing/2014/main" xmlns="" id="{6B38E08A-61C7-4384-A1A0-EFA4CBEBC7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287" b="14790"/>
        <a:stretch/>
      </xdr:blipFill>
      <xdr:spPr bwMode="auto">
        <a:xfrm>
          <a:off x="4820883" y="29102574"/>
          <a:ext cx="630494" cy="386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724360</xdr:colOff>
      <xdr:row>50</xdr:row>
      <xdr:rowOff>95250</xdr:rowOff>
    </xdr:from>
    <xdr:to>
      <xdr:col>2</xdr:col>
      <xdr:colOff>1181560</xdr:colOff>
      <xdr:row>50</xdr:row>
      <xdr:rowOff>571500</xdr:rowOff>
    </xdr:to>
    <xdr:pic>
      <xdr:nvPicPr>
        <xdr:cNvPr id="61" name="Picture 53">
          <a:extLst>
            <a:ext uri="{FF2B5EF4-FFF2-40B4-BE49-F238E27FC236}">
              <a16:creationId xmlns:a16="http://schemas.microsoft.com/office/drawing/2014/main" xmlns="" id="{CD27A7BF-9089-4F2C-ACBD-02E799C7F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4934410" y="29733240"/>
          <a:ext cx="457200" cy="480060"/>
        </a:xfrm>
        <a:prstGeom prst="rect">
          <a:avLst/>
        </a:prstGeom>
      </xdr:spPr>
    </xdr:pic>
    <xdr:clientData/>
  </xdr:twoCellAnchor>
  <xdr:twoCellAnchor>
    <xdr:from>
      <xdr:col>2</xdr:col>
      <xdr:colOff>686851</xdr:colOff>
      <xdr:row>51</xdr:row>
      <xdr:rowOff>114541</xdr:rowOff>
    </xdr:from>
    <xdr:to>
      <xdr:col>2</xdr:col>
      <xdr:colOff>1144304</xdr:colOff>
      <xdr:row>51</xdr:row>
      <xdr:rowOff>574557</xdr:rowOff>
    </xdr:to>
    <xdr:pic>
      <xdr:nvPicPr>
        <xdr:cNvPr id="62" name="Obraz 61" descr="Sneakersy SKECHERS - Stand On Air 73690/BURG Burgundy - Sneakersy - Półbuty  - Damskie | eobuwie.pl">
          <a:extLst>
            <a:ext uri="{FF2B5EF4-FFF2-40B4-BE49-F238E27FC236}">
              <a16:creationId xmlns:a16="http://schemas.microsoft.com/office/drawing/2014/main" xmlns="" id="{1AD34743-2926-4A6D-B403-8025AB54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6901" y="30384991"/>
          <a:ext cx="457453" cy="460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696648</xdr:colOff>
      <xdr:row>52</xdr:row>
      <xdr:rowOff>149155</xdr:rowOff>
    </xdr:from>
    <xdr:to>
      <xdr:col>2</xdr:col>
      <xdr:colOff>1150949</xdr:colOff>
      <xdr:row>52</xdr:row>
      <xdr:rowOff>611457</xdr:rowOff>
    </xdr:to>
    <xdr:pic>
      <xdr:nvPicPr>
        <xdr:cNvPr id="63" name="Obraz 62" descr="Buty Skechers Uno Stand On Air 73690 MVE 11979623792 - Allegro.pl">
          <a:extLst>
            <a:ext uri="{FF2B5EF4-FFF2-40B4-BE49-F238E27FC236}">
              <a16:creationId xmlns:a16="http://schemas.microsoft.com/office/drawing/2014/main" xmlns="" id="{AEA2FF6A-18B7-4ED6-A193-6668DF6F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603" y="31048255"/>
          <a:ext cx="454301" cy="462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676275</xdr:colOff>
      <xdr:row>53</xdr:row>
      <xdr:rowOff>104154</xdr:rowOff>
    </xdr:from>
    <xdr:to>
      <xdr:col>2</xdr:col>
      <xdr:colOff>1152525</xdr:colOff>
      <xdr:row>53</xdr:row>
      <xdr:rowOff>591834</xdr:rowOff>
    </xdr:to>
    <xdr:pic>
      <xdr:nvPicPr>
        <xdr:cNvPr id="64" name="Picture 56">
          <a:extLst>
            <a:ext uri="{FF2B5EF4-FFF2-40B4-BE49-F238E27FC236}">
              <a16:creationId xmlns:a16="http://schemas.microsoft.com/office/drawing/2014/main" xmlns="" id="{69138DE1-24EB-491E-A040-662BC16B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4884420" y="31629999"/>
          <a:ext cx="480060" cy="485775"/>
        </a:xfrm>
        <a:prstGeom prst="rect">
          <a:avLst/>
        </a:prstGeom>
      </xdr:spPr>
    </xdr:pic>
    <xdr:clientData/>
  </xdr:twoCellAnchor>
  <xdr:twoCellAnchor>
    <xdr:from>
      <xdr:col>2</xdr:col>
      <xdr:colOff>698427</xdr:colOff>
      <xdr:row>54</xdr:row>
      <xdr:rowOff>115550</xdr:rowOff>
    </xdr:from>
    <xdr:to>
      <xdr:col>2</xdr:col>
      <xdr:colOff>1174677</xdr:colOff>
      <xdr:row>54</xdr:row>
      <xdr:rowOff>597515</xdr:rowOff>
    </xdr:to>
    <xdr:pic>
      <xdr:nvPicPr>
        <xdr:cNvPr id="65" name="Picture 58">
          <a:extLst>
            <a:ext uri="{FF2B5EF4-FFF2-40B4-BE49-F238E27FC236}">
              <a16:creationId xmlns:a16="http://schemas.microsoft.com/office/drawing/2014/main" xmlns="" id="{EBABF27E-07B6-459D-A1F6-F1EEA5506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4912287" y="32271950"/>
          <a:ext cx="470535" cy="478155"/>
        </a:xfrm>
        <a:prstGeom prst="rect">
          <a:avLst/>
        </a:prstGeom>
      </xdr:spPr>
    </xdr:pic>
    <xdr:clientData/>
  </xdr:twoCellAnchor>
  <xdr:twoCellAnchor>
    <xdr:from>
      <xdr:col>2</xdr:col>
      <xdr:colOff>687481</xdr:colOff>
      <xdr:row>55</xdr:row>
      <xdr:rowOff>72838</xdr:rowOff>
    </xdr:from>
    <xdr:to>
      <xdr:col>2</xdr:col>
      <xdr:colOff>1182195</xdr:colOff>
      <xdr:row>55</xdr:row>
      <xdr:rowOff>577956</xdr:rowOff>
    </xdr:to>
    <xdr:pic>
      <xdr:nvPicPr>
        <xdr:cNvPr id="66" name="Obraz 65" descr="Sneakersy SKECHERS - Gleam N' Dream 10959L/BKMT Black/Multi - Na rzepy -  Półbuty - Dziewczynka - Dziecięce | eobuwie.pl">
          <a:extLst>
            <a:ext uri="{FF2B5EF4-FFF2-40B4-BE49-F238E27FC236}">
              <a16:creationId xmlns:a16="http://schemas.microsoft.com/office/drawing/2014/main" xmlns="" id="{82EDE262-588D-4DD9-994F-383B11BC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531" y="32857888"/>
          <a:ext cx="494714" cy="50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734209</xdr:colOff>
      <xdr:row>56</xdr:row>
      <xdr:rowOff>160581</xdr:rowOff>
    </xdr:from>
    <xdr:to>
      <xdr:col>2</xdr:col>
      <xdr:colOff>1126649</xdr:colOff>
      <xdr:row>56</xdr:row>
      <xdr:rowOff>550658</xdr:rowOff>
    </xdr:to>
    <xdr:pic>
      <xdr:nvPicPr>
        <xdr:cNvPr id="67" name="Obraz 66" descr="Купить Детские Кроссовки Skechers GO RUN 600 АРТ 302031N-NVMT в Навои - в  рассрочку | olcha">
          <a:extLst>
            <a:ext uri="{FF2B5EF4-FFF2-40B4-BE49-F238E27FC236}">
              <a16:creationId xmlns:a16="http://schemas.microsoft.com/office/drawing/2014/main" xmlns="" id="{0DA71626-86E3-4CEA-99D2-0AD42837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164" y="33576186"/>
          <a:ext cx="384820" cy="405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683671</xdr:colOff>
      <xdr:row>57</xdr:row>
      <xdr:rowOff>114075</xdr:rowOff>
    </xdr:from>
    <xdr:to>
      <xdr:col>2</xdr:col>
      <xdr:colOff>1208161</xdr:colOff>
      <xdr:row>57</xdr:row>
      <xdr:rowOff>608057</xdr:rowOff>
    </xdr:to>
    <xdr:pic>
      <xdr:nvPicPr>
        <xdr:cNvPr id="68" name="Obraz 67" descr="Dyna-Lite - Shimmer Streaks | SKECHERS">
          <a:extLst>
            <a:ext uri="{FF2B5EF4-FFF2-40B4-BE49-F238E27FC236}">
              <a16:creationId xmlns:a16="http://schemas.microsoft.com/office/drawing/2014/main" xmlns="" id="{E9580C1E-4157-431A-B901-DEBD8618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3721" y="34156425"/>
          <a:ext cx="522585" cy="493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695325</xdr:colOff>
      <xdr:row>58</xdr:row>
      <xdr:rowOff>76200</xdr:rowOff>
    </xdr:from>
    <xdr:to>
      <xdr:col>2</xdr:col>
      <xdr:colOff>1193112</xdr:colOff>
      <xdr:row>58</xdr:row>
      <xdr:rowOff>594067</xdr:rowOff>
    </xdr:to>
    <xdr:pic>
      <xdr:nvPicPr>
        <xdr:cNvPr id="69" name="Obraz 68" descr="Sneakersy SKECHERS - Mini Wanderer 407300N/BBLM Blk/Blue/Lime - Na rzepy -  Półbuty - Chłopiec - Dziecięce | eobuwie.pl">
          <a:extLst>
            <a:ext uri="{FF2B5EF4-FFF2-40B4-BE49-F238E27FC236}">
              <a16:creationId xmlns:a16="http://schemas.microsoft.com/office/drawing/2014/main" xmlns="" id="{E38B3573-C32F-4843-B328-53F96D0E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34747200"/>
          <a:ext cx="499692" cy="514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708561</xdr:colOff>
      <xdr:row>59</xdr:row>
      <xdr:rowOff>93635</xdr:rowOff>
    </xdr:from>
    <xdr:to>
      <xdr:col>2</xdr:col>
      <xdr:colOff>1200051</xdr:colOff>
      <xdr:row>59</xdr:row>
      <xdr:rowOff>577505</xdr:rowOff>
    </xdr:to>
    <xdr:pic>
      <xdr:nvPicPr>
        <xdr:cNvPr id="70" name="Picture 62">
          <a:extLst>
            <a:ext uri="{FF2B5EF4-FFF2-40B4-BE49-F238E27FC236}">
              <a16:creationId xmlns:a16="http://schemas.microsoft.com/office/drawing/2014/main" xmlns="" id="{4F345426-E112-4C16-8FB4-489DDB1C0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4914801" y="35397095"/>
          <a:ext cx="499110" cy="481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zoomScale="90" zoomScaleNormal="90" workbookViewId="0">
      <pane ySplit="4" topLeftCell="A5" activePane="bottomLeft" state="frozen"/>
      <selection activeCell="B1" sqref="B1"/>
      <selection pane="bottomLeft" activeCell="AJ57" sqref="AJ57"/>
    </sheetView>
  </sheetViews>
  <sheetFormatPr defaultColWidth="8.85546875" defaultRowHeight="15" x14ac:dyDescent="0.25"/>
  <cols>
    <col min="1" max="1" width="16" style="1" bestFit="1" customWidth="1"/>
    <col min="2" max="2" width="45.42578125" style="1" bestFit="1" customWidth="1"/>
    <col min="3" max="3" width="26.7109375" style="1" customWidth="1"/>
    <col min="4" max="4" width="13.7109375" style="1" customWidth="1"/>
    <col min="5" max="11" width="8.85546875" style="4"/>
    <col min="12" max="12" width="10.28515625" style="4" bestFit="1" customWidth="1"/>
    <col min="13" max="29" width="8.85546875" style="4"/>
    <col min="30" max="30" width="10.28515625" style="4" bestFit="1" customWidth="1"/>
    <col min="31" max="31" width="8.85546875" style="4"/>
    <col min="32" max="32" width="9.42578125" style="1" customWidth="1"/>
    <col min="33" max="34" width="12.7109375" style="1" customWidth="1"/>
    <col min="35" max="35" width="13.85546875" style="1" bestFit="1" customWidth="1"/>
    <col min="36" max="16384" width="8.85546875" style="4"/>
  </cols>
  <sheetData>
    <row r="1" spans="1:35" x14ac:dyDescent="0.25">
      <c r="D1" s="2" t="s">
        <v>0</v>
      </c>
      <c r="E1" s="3">
        <v>35</v>
      </c>
      <c r="F1" s="3">
        <v>35.5</v>
      </c>
      <c r="G1" s="3">
        <v>36</v>
      </c>
      <c r="H1" s="3">
        <v>36.5</v>
      </c>
      <c r="I1" s="3">
        <v>37</v>
      </c>
      <c r="J1" s="3">
        <v>37.5</v>
      </c>
      <c r="K1" s="3">
        <v>38</v>
      </c>
      <c r="L1" s="3">
        <v>38.5</v>
      </c>
      <c r="M1" s="3">
        <v>39</v>
      </c>
      <c r="N1" s="3">
        <v>39.5</v>
      </c>
      <c r="O1" s="3">
        <v>40</v>
      </c>
      <c r="P1" s="3">
        <v>40.5</v>
      </c>
      <c r="Q1" s="3">
        <v>41</v>
      </c>
      <c r="R1" s="3">
        <v>41.5</v>
      </c>
      <c r="S1" s="3">
        <v>42</v>
      </c>
      <c r="T1" s="3">
        <v>42.5</v>
      </c>
      <c r="U1" s="3">
        <v>43</v>
      </c>
      <c r="V1" s="3">
        <v>43.5</v>
      </c>
      <c r="W1" s="3">
        <v>44</v>
      </c>
      <c r="X1" s="3">
        <v>44.5</v>
      </c>
      <c r="Y1" s="3">
        <v>45</v>
      </c>
      <c r="Z1" s="3">
        <v>45.5</v>
      </c>
      <c r="AA1" s="3">
        <v>46</v>
      </c>
      <c r="AB1" s="3">
        <v>47</v>
      </c>
      <c r="AC1" s="3">
        <v>47.5</v>
      </c>
      <c r="AD1" s="3">
        <v>48</v>
      </c>
      <c r="AE1" s="3">
        <v>48.5</v>
      </c>
    </row>
    <row r="2" spans="1:35" x14ac:dyDescent="0.25">
      <c r="D2" s="2" t="s">
        <v>1</v>
      </c>
      <c r="E2" s="3">
        <v>35</v>
      </c>
      <c r="F2" s="3">
        <v>35.5</v>
      </c>
      <c r="G2" s="3">
        <v>36</v>
      </c>
      <c r="H2" s="3">
        <v>36.5</v>
      </c>
      <c r="I2" s="3">
        <v>37</v>
      </c>
      <c r="J2" s="3">
        <v>37.5</v>
      </c>
      <c r="K2" s="3">
        <v>38</v>
      </c>
      <c r="L2" s="3">
        <v>38.5</v>
      </c>
      <c r="M2" s="3">
        <v>39</v>
      </c>
      <c r="N2" s="3">
        <v>39.5</v>
      </c>
      <c r="O2" s="3">
        <v>40</v>
      </c>
      <c r="P2" s="3">
        <v>40.5</v>
      </c>
      <c r="Q2" s="3">
        <v>41</v>
      </c>
      <c r="R2" s="3">
        <v>41.5</v>
      </c>
      <c r="S2" s="3">
        <v>42</v>
      </c>
      <c r="T2" s="3">
        <v>42.5</v>
      </c>
      <c r="U2" s="3">
        <v>43</v>
      </c>
      <c r="V2" s="3">
        <v>43.5</v>
      </c>
      <c r="W2" s="3">
        <v>44</v>
      </c>
      <c r="X2" s="3">
        <v>44.5</v>
      </c>
      <c r="Y2" s="3">
        <v>45</v>
      </c>
      <c r="Z2" s="3">
        <v>45.5</v>
      </c>
      <c r="AA2" s="3">
        <v>46</v>
      </c>
      <c r="AB2" s="3">
        <v>47</v>
      </c>
      <c r="AC2" s="3">
        <v>47.5</v>
      </c>
      <c r="AD2" s="3">
        <v>48</v>
      </c>
      <c r="AE2" s="3"/>
    </row>
    <row r="3" spans="1:35" x14ac:dyDescent="0.25">
      <c r="D3" s="2" t="s">
        <v>2</v>
      </c>
      <c r="E3" s="3">
        <v>21</v>
      </c>
      <c r="F3" s="3">
        <v>22</v>
      </c>
      <c r="G3" s="3">
        <v>23</v>
      </c>
      <c r="H3" s="3">
        <v>24</v>
      </c>
      <c r="I3" s="3">
        <v>25</v>
      </c>
      <c r="J3" s="3">
        <v>26</v>
      </c>
      <c r="K3" s="3">
        <v>27</v>
      </c>
      <c r="L3" s="3">
        <v>27.5</v>
      </c>
      <c r="M3" s="3">
        <v>28</v>
      </c>
      <c r="N3" s="3">
        <v>28.5</v>
      </c>
      <c r="O3" s="3">
        <v>29</v>
      </c>
      <c r="P3" s="3">
        <v>30</v>
      </c>
      <c r="Q3" s="3">
        <v>31</v>
      </c>
      <c r="R3" s="3">
        <v>32</v>
      </c>
      <c r="S3" s="3">
        <v>33</v>
      </c>
      <c r="T3" s="3">
        <v>33.5</v>
      </c>
      <c r="U3" s="3">
        <v>34</v>
      </c>
      <c r="V3" s="3">
        <v>35</v>
      </c>
      <c r="W3" s="3">
        <v>35.5</v>
      </c>
      <c r="X3" s="3">
        <v>36</v>
      </c>
      <c r="Y3" s="3">
        <v>36.5</v>
      </c>
      <c r="Z3" s="3">
        <v>37</v>
      </c>
      <c r="AA3" s="3">
        <v>37.5</v>
      </c>
      <c r="AB3" s="3">
        <v>38</v>
      </c>
      <c r="AC3" s="3">
        <v>38.5</v>
      </c>
      <c r="AD3" s="3">
        <v>39</v>
      </c>
      <c r="AE3" s="3">
        <v>39.5</v>
      </c>
    </row>
    <row r="4" spans="1:35" s="6" customFormat="1" x14ac:dyDescent="0.25">
      <c r="A4" s="9" t="s">
        <v>3</v>
      </c>
      <c r="B4" s="9" t="s">
        <v>4</v>
      </c>
      <c r="C4" s="9" t="s">
        <v>5</v>
      </c>
      <c r="D4" s="9" t="s">
        <v>6</v>
      </c>
      <c r="E4" s="17" t="s">
        <v>7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1" t="s">
        <v>8</v>
      </c>
      <c r="AG4" s="10" t="s">
        <v>9</v>
      </c>
      <c r="AH4" s="13" t="s">
        <v>107</v>
      </c>
      <c r="AI4" s="15" t="s">
        <v>106</v>
      </c>
    </row>
    <row r="5" spans="1:35" ht="49.9" customHeight="1" x14ac:dyDescent="0.25">
      <c r="A5" s="1" t="s">
        <v>10</v>
      </c>
      <c r="B5" s="1" t="s">
        <v>11</v>
      </c>
      <c r="D5" s="1" t="s">
        <v>0</v>
      </c>
      <c r="R5" s="4">
        <v>1</v>
      </c>
      <c r="T5" s="4">
        <v>1</v>
      </c>
      <c r="W5" s="4">
        <v>2</v>
      </c>
      <c r="Z5" s="4">
        <v>1</v>
      </c>
      <c r="AF5" s="12">
        <f>SUM(E5:AE5)</f>
        <v>5</v>
      </c>
      <c r="AG5" s="5">
        <v>77.569999999999993</v>
      </c>
      <c r="AH5" s="14">
        <v>34.799999999999997</v>
      </c>
      <c r="AI5" s="16">
        <f>+AH5*AF5</f>
        <v>174</v>
      </c>
    </row>
    <row r="6" spans="1:35" ht="49.9" customHeight="1" x14ac:dyDescent="0.25">
      <c r="A6" s="1" t="s">
        <v>12</v>
      </c>
      <c r="B6" s="1" t="s">
        <v>13</v>
      </c>
      <c r="D6" s="1" t="s">
        <v>0</v>
      </c>
      <c r="O6" s="4">
        <v>2</v>
      </c>
      <c r="Q6" s="4">
        <v>10</v>
      </c>
      <c r="T6" s="4">
        <v>26</v>
      </c>
      <c r="V6" s="4">
        <v>9</v>
      </c>
      <c r="X6" s="4">
        <v>7</v>
      </c>
      <c r="Z6" s="4">
        <v>6</v>
      </c>
      <c r="AF6" s="12">
        <f t="shared" ref="AF6:AF60" si="0">SUM(E6:AE6)</f>
        <v>60</v>
      </c>
      <c r="AG6" s="5">
        <v>97.6</v>
      </c>
      <c r="AH6" s="14">
        <v>43.1</v>
      </c>
      <c r="AI6" s="16">
        <f t="shared" ref="AI6:AI60" si="1">+AH6*AF6</f>
        <v>2586</v>
      </c>
    </row>
    <row r="7" spans="1:35" ht="49.9" customHeight="1" x14ac:dyDescent="0.25">
      <c r="A7" s="1" t="s">
        <v>14</v>
      </c>
      <c r="B7" s="1" t="s">
        <v>15</v>
      </c>
      <c r="D7" s="1" t="s">
        <v>0</v>
      </c>
      <c r="O7" s="4">
        <v>6</v>
      </c>
      <c r="Q7" s="4">
        <v>12</v>
      </c>
      <c r="S7" s="4">
        <v>30</v>
      </c>
      <c r="T7" s="4">
        <v>42</v>
      </c>
      <c r="U7" s="4">
        <v>42</v>
      </c>
      <c r="W7" s="4">
        <v>42</v>
      </c>
      <c r="Y7" s="4">
        <v>12</v>
      </c>
      <c r="AF7" s="12">
        <f t="shared" si="0"/>
        <v>186</v>
      </c>
      <c r="AG7" s="5">
        <v>68.069999999999993</v>
      </c>
      <c r="AH7" s="14">
        <v>30.9</v>
      </c>
      <c r="AI7" s="16">
        <f t="shared" si="1"/>
        <v>5747.4</v>
      </c>
    </row>
    <row r="8" spans="1:35" ht="49.9" customHeight="1" x14ac:dyDescent="0.25">
      <c r="A8" s="1" t="s">
        <v>16</v>
      </c>
      <c r="B8" s="1" t="s">
        <v>15</v>
      </c>
      <c r="D8" s="1" t="s">
        <v>0</v>
      </c>
      <c r="O8" s="4">
        <v>6</v>
      </c>
      <c r="Q8" s="4">
        <v>6</v>
      </c>
      <c r="S8" s="4">
        <v>18</v>
      </c>
      <c r="T8" s="4">
        <v>30</v>
      </c>
      <c r="U8" s="4">
        <v>30</v>
      </c>
      <c r="W8" s="4">
        <v>30</v>
      </c>
      <c r="Y8" s="4">
        <v>6</v>
      </c>
      <c r="AA8" s="4">
        <v>6</v>
      </c>
      <c r="AF8" s="12">
        <f t="shared" si="0"/>
        <v>132</v>
      </c>
      <c r="AG8" s="5">
        <v>68.069999999999993</v>
      </c>
      <c r="AH8" s="14">
        <v>30.9</v>
      </c>
      <c r="AI8" s="16">
        <f t="shared" si="1"/>
        <v>4078.7999999999997</v>
      </c>
    </row>
    <row r="9" spans="1:35" ht="49.9" customHeight="1" x14ac:dyDescent="0.25">
      <c r="A9" s="1" t="s">
        <v>17</v>
      </c>
      <c r="B9" s="1" t="s">
        <v>18</v>
      </c>
      <c r="D9" s="1" t="s">
        <v>0</v>
      </c>
      <c r="O9" s="4">
        <v>5</v>
      </c>
      <c r="Q9" s="4">
        <v>14</v>
      </c>
      <c r="S9" s="4">
        <v>40</v>
      </c>
      <c r="AF9" s="12">
        <f t="shared" si="0"/>
        <v>59</v>
      </c>
      <c r="AG9" s="5">
        <v>68.069999999999993</v>
      </c>
      <c r="AH9" s="14">
        <v>30.9</v>
      </c>
      <c r="AI9" s="16">
        <f t="shared" si="1"/>
        <v>1823.1</v>
      </c>
    </row>
    <row r="10" spans="1:35" ht="49.9" customHeight="1" x14ac:dyDescent="0.25">
      <c r="A10" s="1" t="s">
        <v>19</v>
      </c>
      <c r="B10" s="1" t="s">
        <v>20</v>
      </c>
      <c r="D10" s="1" t="s">
        <v>0</v>
      </c>
      <c r="Q10" s="4">
        <v>2</v>
      </c>
      <c r="S10" s="4">
        <v>7</v>
      </c>
      <c r="U10" s="4">
        <v>7</v>
      </c>
      <c r="W10" s="4">
        <v>8</v>
      </c>
      <c r="Y10" s="4">
        <v>4</v>
      </c>
      <c r="AA10" s="4">
        <v>3</v>
      </c>
      <c r="AF10" s="12">
        <f t="shared" si="0"/>
        <v>31</v>
      </c>
      <c r="AG10" s="5">
        <v>72.58</v>
      </c>
      <c r="AH10" s="14">
        <v>32.799999999999997</v>
      </c>
      <c r="AI10" s="16">
        <f t="shared" si="1"/>
        <v>1016.8</v>
      </c>
    </row>
    <row r="11" spans="1:35" ht="49.9" customHeight="1" x14ac:dyDescent="0.25">
      <c r="A11" s="1" t="s">
        <v>21</v>
      </c>
      <c r="B11" s="1" t="s">
        <v>22</v>
      </c>
      <c r="D11" s="1" t="s">
        <v>0</v>
      </c>
      <c r="S11" s="4">
        <v>15</v>
      </c>
      <c r="U11" s="4">
        <v>14</v>
      </c>
      <c r="W11" s="4">
        <v>14</v>
      </c>
      <c r="Y11" s="4">
        <v>14</v>
      </c>
      <c r="AA11" s="4">
        <v>15</v>
      </c>
      <c r="AF11" s="12">
        <f t="shared" si="0"/>
        <v>72</v>
      </c>
      <c r="AG11" s="5">
        <v>68.069999999999993</v>
      </c>
      <c r="AH11" s="14">
        <v>30.9</v>
      </c>
      <c r="AI11" s="16">
        <f t="shared" si="1"/>
        <v>2224.7999999999997</v>
      </c>
    </row>
    <row r="12" spans="1:35" ht="49.9" customHeight="1" x14ac:dyDescent="0.25">
      <c r="A12" s="1" t="s">
        <v>23</v>
      </c>
      <c r="B12" s="1" t="s">
        <v>24</v>
      </c>
      <c r="D12" s="1" t="s">
        <v>0</v>
      </c>
      <c r="O12" s="4">
        <v>1</v>
      </c>
      <c r="Q12" s="4">
        <v>1</v>
      </c>
      <c r="S12" s="4">
        <v>2</v>
      </c>
      <c r="AF12" s="12">
        <f t="shared" si="0"/>
        <v>4</v>
      </c>
      <c r="AG12" s="5">
        <v>107.1</v>
      </c>
      <c r="AH12" s="14">
        <v>47</v>
      </c>
      <c r="AI12" s="16">
        <f t="shared" si="1"/>
        <v>188</v>
      </c>
    </row>
    <row r="13" spans="1:35" ht="49.9" customHeight="1" x14ac:dyDescent="0.25">
      <c r="A13" s="1" t="s">
        <v>25</v>
      </c>
      <c r="B13" s="1" t="s">
        <v>26</v>
      </c>
      <c r="D13" s="1" t="s">
        <v>0</v>
      </c>
      <c r="Q13" s="4">
        <v>6</v>
      </c>
      <c r="S13" s="4">
        <v>18</v>
      </c>
      <c r="U13" s="4">
        <v>18</v>
      </c>
      <c r="Y13" s="4">
        <v>6</v>
      </c>
      <c r="AA13" s="4">
        <v>2</v>
      </c>
      <c r="AF13" s="12">
        <f t="shared" si="0"/>
        <v>50</v>
      </c>
      <c r="AG13" s="5">
        <v>97.6</v>
      </c>
      <c r="AH13" s="14">
        <v>43.1</v>
      </c>
      <c r="AI13" s="16">
        <f t="shared" si="1"/>
        <v>2155</v>
      </c>
    </row>
    <row r="14" spans="1:35" ht="49.9" customHeight="1" x14ac:dyDescent="0.25">
      <c r="A14" s="1" t="s">
        <v>27</v>
      </c>
      <c r="B14" s="1" t="s">
        <v>26</v>
      </c>
      <c r="D14" s="1" t="s">
        <v>0</v>
      </c>
      <c r="Q14" s="4">
        <v>6</v>
      </c>
      <c r="S14" s="4">
        <v>18</v>
      </c>
      <c r="U14" s="4">
        <v>18</v>
      </c>
      <c r="Y14" s="4">
        <v>6</v>
      </c>
      <c r="AA14" s="4">
        <v>2</v>
      </c>
      <c r="AF14" s="12">
        <f t="shared" si="0"/>
        <v>50</v>
      </c>
      <c r="AG14" s="5">
        <v>97.6</v>
      </c>
      <c r="AH14" s="14">
        <v>43.1</v>
      </c>
      <c r="AI14" s="16">
        <f t="shared" si="1"/>
        <v>2155</v>
      </c>
    </row>
    <row r="15" spans="1:35" ht="49.9" customHeight="1" x14ac:dyDescent="0.25">
      <c r="A15" s="1" t="s">
        <v>28</v>
      </c>
      <c r="B15" s="1" t="s">
        <v>29</v>
      </c>
      <c r="D15" s="1" t="s">
        <v>0</v>
      </c>
      <c r="O15" s="4">
        <v>6</v>
      </c>
      <c r="Q15" s="4">
        <v>27</v>
      </c>
      <c r="R15" s="4">
        <v>31</v>
      </c>
      <c r="S15" s="4">
        <v>77</v>
      </c>
      <c r="T15" s="4">
        <v>83</v>
      </c>
      <c r="U15" s="4">
        <v>83</v>
      </c>
      <c r="W15" s="4">
        <v>53</v>
      </c>
      <c r="Y15" s="4">
        <v>41</v>
      </c>
      <c r="AA15" s="4">
        <v>11</v>
      </c>
      <c r="AF15" s="12">
        <f t="shared" si="0"/>
        <v>412</v>
      </c>
      <c r="AG15" s="5">
        <v>84.08</v>
      </c>
      <c r="AH15" s="14">
        <v>37.5</v>
      </c>
      <c r="AI15" s="16">
        <f t="shared" si="1"/>
        <v>15450</v>
      </c>
    </row>
    <row r="16" spans="1:35" ht="49.9" customHeight="1" x14ac:dyDescent="0.25">
      <c r="A16" s="1" t="s">
        <v>30</v>
      </c>
      <c r="B16" s="1" t="s">
        <v>31</v>
      </c>
      <c r="D16" s="1" t="s">
        <v>0</v>
      </c>
      <c r="O16" s="4">
        <v>3</v>
      </c>
      <c r="Q16" s="4">
        <v>2</v>
      </c>
      <c r="S16" s="4">
        <v>7</v>
      </c>
      <c r="Y16" s="4">
        <v>2</v>
      </c>
      <c r="AF16" s="12">
        <f t="shared" si="0"/>
        <v>14</v>
      </c>
      <c r="AG16" s="5">
        <v>129.63</v>
      </c>
      <c r="AH16" s="14">
        <v>56.2</v>
      </c>
      <c r="AI16" s="16">
        <f t="shared" si="1"/>
        <v>786.80000000000007</v>
      </c>
    </row>
    <row r="17" spans="1:35" ht="49.9" customHeight="1" x14ac:dyDescent="0.25">
      <c r="A17" s="1" t="s">
        <v>32</v>
      </c>
      <c r="B17" s="1" t="s">
        <v>33</v>
      </c>
      <c r="D17" s="1" t="s">
        <v>0</v>
      </c>
      <c r="O17" s="4">
        <v>1</v>
      </c>
      <c r="Q17" s="4">
        <v>5</v>
      </c>
      <c r="S17" s="4">
        <v>4</v>
      </c>
      <c r="U17" s="4">
        <v>5</v>
      </c>
      <c r="W17" s="4">
        <v>2</v>
      </c>
      <c r="Y17" s="4">
        <v>3</v>
      </c>
      <c r="AA17" s="4">
        <v>3</v>
      </c>
      <c r="AF17" s="12">
        <f t="shared" si="0"/>
        <v>23</v>
      </c>
      <c r="AG17" s="5">
        <v>72.569999999999993</v>
      </c>
      <c r="AH17" s="14">
        <v>32.799999999999997</v>
      </c>
      <c r="AI17" s="16">
        <f t="shared" si="1"/>
        <v>754.4</v>
      </c>
    </row>
    <row r="18" spans="1:35" ht="49.9" customHeight="1" x14ac:dyDescent="0.25">
      <c r="A18" s="1" t="s">
        <v>34</v>
      </c>
      <c r="B18" s="1" t="s">
        <v>35</v>
      </c>
      <c r="D18" s="1" t="s">
        <v>0</v>
      </c>
      <c r="S18" s="4">
        <v>1</v>
      </c>
      <c r="U18" s="4">
        <v>2</v>
      </c>
      <c r="W18" s="4">
        <v>2</v>
      </c>
      <c r="AF18" s="12">
        <f t="shared" si="0"/>
        <v>5</v>
      </c>
      <c r="AG18" s="5">
        <v>63.57</v>
      </c>
      <c r="AH18" s="14">
        <v>29.1</v>
      </c>
      <c r="AI18" s="16">
        <f t="shared" si="1"/>
        <v>145.5</v>
      </c>
    </row>
    <row r="19" spans="1:35" ht="49.9" customHeight="1" x14ac:dyDescent="0.25">
      <c r="A19" s="1" t="s">
        <v>36</v>
      </c>
      <c r="B19" s="1" t="s">
        <v>37</v>
      </c>
      <c r="D19" s="1" t="s">
        <v>0</v>
      </c>
      <c r="S19" s="4">
        <v>38</v>
      </c>
      <c r="U19" s="4">
        <v>50</v>
      </c>
      <c r="AA19" s="4">
        <v>7</v>
      </c>
      <c r="AF19" s="12">
        <f t="shared" si="0"/>
        <v>95</v>
      </c>
      <c r="AG19" s="5">
        <v>50.05</v>
      </c>
      <c r="AH19" s="14">
        <v>23.5</v>
      </c>
      <c r="AI19" s="16">
        <f t="shared" si="1"/>
        <v>2232.5</v>
      </c>
    </row>
    <row r="20" spans="1:35" ht="49.9" customHeight="1" x14ac:dyDescent="0.25">
      <c r="A20" s="1" t="s">
        <v>38</v>
      </c>
      <c r="B20" s="1" t="s">
        <v>39</v>
      </c>
      <c r="D20" s="1" t="s">
        <v>0</v>
      </c>
      <c r="O20" s="4">
        <v>26</v>
      </c>
      <c r="Q20" s="4">
        <v>6</v>
      </c>
      <c r="S20" s="4">
        <v>3</v>
      </c>
      <c r="U20" s="4">
        <v>92</v>
      </c>
      <c r="Y20" s="4">
        <v>48</v>
      </c>
      <c r="AF20" s="12">
        <f t="shared" si="0"/>
        <v>175</v>
      </c>
      <c r="AG20" s="5">
        <v>75.08</v>
      </c>
      <c r="AH20" s="14">
        <v>33.799999999999997</v>
      </c>
      <c r="AI20" s="16">
        <f t="shared" si="1"/>
        <v>5914.9999999999991</v>
      </c>
    </row>
    <row r="21" spans="1:35" ht="49.9" customHeight="1" x14ac:dyDescent="0.25">
      <c r="A21" s="1" t="s">
        <v>40</v>
      </c>
      <c r="B21" s="1" t="s">
        <v>41</v>
      </c>
      <c r="D21" s="1" t="s">
        <v>0</v>
      </c>
      <c r="O21" s="4">
        <v>9</v>
      </c>
      <c r="Q21" s="4">
        <v>26</v>
      </c>
      <c r="S21" s="4">
        <v>52</v>
      </c>
      <c r="AF21" s="12">
        <f t="shared" si="0"/>
        <v>87</v>
      </c>
      <c r="AG21" s="5">
        <v>68.069999999999993</v>
      </c>
      <c r="AH21" s="14">
        <v>30.9</v>
      </c>
      <c r="AI21" s="16">
        <f t="shared" si="1"/>
        <v>2688.2999999999997</v>
      </c>
    </row>
    <row r="22" spans="1:35" ht="49.9" customHeight="1" x14ac:dyDescent="0.25">
      <c r="A22" s="1" t="s">
        <v>42</v>
      </c>
      <c r="B22" s="1" t="s">
        <v>41</v>
      </c>
      <c r="D22" s="1" t="s">
        <v>0</v>
      </c>
      <c r="Q22" s="4">
        <v>10</v>
      </c>
      <c r="R22" s="4">
        <v>3</v>
      </c>
      <c r="S22" s="4">
        <v>32</v>
      </c>
      <c r="U22" s="4">
        <v>31</v>
      </c>
      <c r="Y22" s="4">
        <v>12</v>
      </c>
      <c r="AA22" s="4">
        <v>1</v>
      </c>
      <c r="AF22" s="12">
        <f t="shared" si="0"/>
        <v>89</v>
      </c>
      <c r="AG22" s="5">
        <v>75.069999999999993</v>
      </c>
      <c r="AH22" s="14">
        <v>33.799999999999997</v>
      </c>
      <c r="AI22" s="16">
        <f t="shared" si="1"/>
        <v>3008.2</v>
      </c>
    </row>
    <row r="23" spans="1:35" ht="49.9" customHeight="1" x14ac:dyDescent="0.25">
      <c r="A23" s="1" t="s">
        <v>43</v>
      </c>
      <c r="B23" s="1" t="s">
        <v>44</v>
      </c>
      <c r="D23" s="1" t="s">
        <v>0</v>
      </c>
      <c r="R23" s="4">
        <v>2</v>
      </c>
      <c r="W23" s="4">
        <v>50</v>
      </c>
      <c r="Z23" s="4">
        <v>1</v>
      </c>
      <c r="AC23" s="4">
        <v>5</v>
      </c>
      <c r="AE23" s="4">
        <v>1</v>
      </c>
      <c r="AF23" s="12">
        <f t="shared" si="0"/>
        <v>59</v>
      </c>
      <c r="AG23" s="5">
        <v>68.069999999999993</v>
      </c>
      <c r="AH23" s="14">
        <v>30.9</v>
      </c>
      <c r="AI23" s="16">
        <f t="shared" si="1"/>
        <v>1823.1</v>
      </c>
    </row>
    <row r="24" spans="1:35" ht="49.9" customHeight="1" x14ac:dyDescent="0.25">
      <c r="A24" s="1" t="s">
        <v>45</v>
      </c>
      <c r="B24" s="1" t="s">
        <v>46</v>
      </c>
      <c r="D24" s="1" t="s">
        <v>47</v>
      </c>
      <c r="G24" s="4">
        <v>8</v>
      </c>
      <c r="H24" s="4">
        <v>3</v>
      </c>
      <c r="I24" s="4">
        <v>16</v>
      </c>
      <c r="J24" s="4">
        <v>4</v>
      </c>
      <c r="K24" s="4">
        <v>1</v>
      </c>
      <c r="L24" s="4">
        <v>1</v>
      </c>
      <c r="M24" s="4">
        <v>1</v>
      </c>
      <c r="AF24" s="12">
        <f t="shared" si="0"/>
        <v>34</v>
      </c>
      <c r="AG24" s="5">
        <v>72.58</v>
      </c>
      <c r="AH24" s="14">
        <v>32.799999999999997</v>
      </c>
      <c r="AI24" s="16">
        <f t="shared" si="1"/>
        <v>1115.1999999999998</v>
      </c>
    </row>
    <row r="25" spans="1:35" ht="49.9" customHeight="1" x14ac:dyDescent="0.25">
      <c r="A25" s="1" t="s">
        <v>48</v>
      </c>
      <c r="B25" s="1" t="s">
        <v>49</v>
      </c>
      <c r="D25" s="1" t="s">
        <v>47</v>
      </c>
      <c r="G25" s="4">
        <v>1</v>
      </c>
      <c r="I25" s="4">
        <v>6</v>
      </c>
      <c r="K25" s="4">
        <v>21</v>
      </c>
      <c r="M25" s="4">
        <v>1</v>
      </c>
      <c r="AF25" s="12">
        <f t="shared" si="0"/>
        <v>29</v>
      </c>
      <c r="AG25" s="5">
        <v>79.58</v>
      </c>
      <c r="AH25" s="14">
        <v>35.700000000000003</v>
      </c>
      <c r="AI25" s="16">
        <f t="shared" si="1"/>
        <v>1035.3000000000002</v>
      </c>
    </row>
    <row r="26" spans="1:35" ht="49.9" customHeight="1" x14ac:dyDescent="0.25">
      <c r="A26" s="1" t="s">
        <v>50</v>
      </c>
      <c r="B26" s="1" t="s">
        <v>49</v>
      </c>
      <c r="D26" s="1" t="s">
        <v>47</v>
      </c>
      <c r="G26" s="4">
        <v>3</v>
      </c>
      <c r="I26" s="4">
        <v>13</v>
      </c>
      <c r="K26" s="4">
        <v>31</v>
      </c>
      <c r="M26" s="4">
        <v>21</v>
      </c>
      <c r="O26" s="4">
        <v>3</v>
      </c>
      <c r="Q26" s="4">
        <v>3</v>
      </c>
      <c r="AF26" s="12">
        <f t="shared" si="0"/>
        <v>74</v>
      </c>
      <c r="AG26" s="5">
        <v>79.58</v>
      </c>
      <c r="AH26" s="14">
        <v>35.700000000000003</v>
      </c>
      <c r="AI26" s="16">
        <f t="shared" si="1"/>
        <v>2641.8</v>
      </c>
    </row>
    <row r="27" spans="1:35" ht="49.9" customHeight="1" x14ac:dyDescent="0.25">
      <c r="A27" s="1" t="s">
        <v>51</v>
      </c>
      <c r="B27" s="1" t="s">
        <v>52</v>
      </c>
      <c r="D27" s="1" t="s">
        <v>47</v>
      </c>
      <c r="I27" s="4">
        <v>1</v>
      </c>
      <c r="K27" s="4">
        <v>7</v>
      </c>
      <c r="M27" s="4">
        <v>7</v>
      </c>
      <c r="O27" s="4">
        <v>12</v>
      </c>
      <c r="Q27" s="4">
        <v>9</v>
      </c>
      <c r="AF27" s="12">
        <f t="shared" si="0"/>
        <v>36</v>
      </c>
      <c r="AG27" s="5">
        <v>84.08</v>
      </c>
      <c r="AH27" s="14">
        <v>37.5</v>
      </c>
      <c r="AI27" s="16">
        <f t="shared" si="1"/>
        <v>1350</v>
      </c>
    </row>
    <row r="28" spans="1:35" ht="49.9" customHeight="1" x14ac:dyDescent="0.25">
      <c r="A28" s="1" t="s">
        <v>53</v>
      </c>
      <c r="B28" s="1" t="s">
        <v>52</v>
      </c>
      <c r="D28" s="1" t="s">
        <v>47</v>
      </c>
      <c r="G28" s="4">
        <v>8</v>
      </c>
      <c r="I28" s="4">
        <v>22</v>
      </c>
      <c r="K28" s="4">
        <v>27</v>
      </c>
      <c r="M28" s="4">
        <v>16</v>
      </c>
      <c r="O28" s="4">
        <v>9</v>
      </c>
      <c r="AF28" s="12">
        <f t="shared" si="0"/>
        <v>82</v>
      </c>
      <c r="AG28" s="5">
        <v>79.58</v>
      </c>
      <c r="AH28" s="14">
        <v>35.700000000000003</v>
      </c>
      <c r="AI28" s="16">
        <f t="shared" si="1"/>
        <v>2927.4</v>
      </c>
    </row>
    <row r="29" spans="1:35" ht="49.9" customHeight="1" x14ac:dyDescent="0.25">
      <c r="A29" s="1" t="s">
        <v>54</v>
      </c>
      <c r="B29" s="1" t="s">
        <v>55</v>
      </c>
      <c r="D29" s="1" t="s">
        <v>47</v>
      </c>
      <c r="I29" s="4">
        <v>82</v>
      </c>
      <c r="K29" s="4">
        <v>81</v>
      </c>
      <c r="M29" s="4">
        <v>82</v>
      </c>
      <c r="O29" s="4">
        <v>82</v>
      </c>
      <c r="Q29" s="4">
        <v>82</v>
      </c>
      <c r="AF29" s="12">
        <f t="shared" si="0"/>
        <v>409</v>
      </c>
      <c r="AG29" s="5">
        <v>72.58</v>
      </c>
      <c r="AH29" s="14">
        <v>32.799999999999997</v>
      </c>
      <c r="AI29" s="16">
        <f t="shared" si="1"/>
        <v>13415.199999999999</v>
      </c>
    </row>
    <row r="30" spans="1:35" ht="49.9" customHeight="1" x14ac:dyDescent="0.25">
      <c r="A30" s="1" t="s">
        <v>56</v>
      </c>
      <c r="B30" s="1" t="s">
        <v>55</v>
      </c>
      <c r="D30" s="1" t="s">
        <v>47</v>
      </c>
      <c r="I30" s="4">
        <v>80</v>
      </c>
      <c r="K30" s="4">
        <v>47</v>
      </c>
      <c r="M30" s="4">
        <v>83</v>
      </c>
      <c r="O30" s="4">
        <v>57</v>
      </c>
      <c r="Q30" s="4">
        <v>45</v>
      </c>
      <c r="AF30" s="12">
        <f t="shared" si="0"/>
        <v>312</v>
      </c>
      <c r="AG30" s="5">
        <v>68.069999999999993</v>
      </c>
      <c r="AH30" s="14">
        <v>30.9</v>
      </c>
      <c r="AI30" s="16">
        <f t="shared" si="1"/>
        <v>9640.7999999999993</v>
      </c>
    </row>
    <row r="31" spans="1:35" ht="49.9" customHeight="1" x14ac:dyDescent="0.25">
      <c r="A31" s="1" t="s">
        <v>57</v>
      </c>
      <c r="B31" s="1" t="s">
        <v>55</v>
      </c>
      <c r="D31" s="1" t="s">
        <v>47</v>
      </c>
      <c r="I31" s="4">
        <v>88</v>
      </c>
      <c r="K31" s="4">
        <v>87</v>
      </c>
      <c r="M31" s="4">
        <v>86</v>
      </c>
      <c r="O31" s="4">
        <v>79</v>
      </c>
      <c r="Q31" s="4">
        <v>88</v>
      </c>
      <c r="AF31" s="12">
        <f t="shared" si="0"/>
        <v>428</v>
      </c>
      <c r="AG31" s="5">
        <v>68.069999999999993</v>
      </c>
      <c r="AH31" s="14">
        <v>30.9</v>
      </c>
      <c r="AI31" s="16">
        <f t="shared" si="1"/>
        <v>13225.199999999999</v>
      </c>
    </row>
    <row r="32" spans="1:35" ht="49.9" customHeight="1" x14ac:dyDescent="0.25">
      <c r="A32" s="1" t="s">
        <v>58</v>
      </c>
      <c r="B32" s="1" t="s">
        <v>59</v>
      </c>
      <c r="D32" s="1" t="s">
        <v>47</v>
      </c>
      <c r="G32" s="4">
        <v>10</v>
      </c>
      <c r="I32" s="4">
        <v>20</v>
      </c>
      <c r="K32" s="4">
        <v>40</v>
      </c>
      <c r="M32" s="4">
        <v>40</v>
      </c>
      <c r="O32" s="4">
        <v>17</v>
      </c>
      <c r="Q32" s="4">
        <v>5</v>
      </c>
      <c r="AF32" s="12">
        <f t="shared" si="0"/>
        <v>132</v>
      </c>
      <c r="AG32" s="5">
        <v>68.069999999999993</v>
      </c>
      <c r="AH32" s="14">
        <v>30.9</v>
      </c>
      <c r="AI32" s="16">
        <f t="shared" si="1"/>
        <v>4078.7999999999997</v>
      </c>
    </row>
    <row r="33" spans="1:35" ht="49.9" customHeight="1" x14ac:dyDescent="0.25">
      <c r="A33" s="1" t="s">
        <v>60</v>
      </c>
      <c r="B33" s="1" t="s">
        <v>59</v>
      </c>
      <c r="D33" s="1" t="s">
        <v>47</v>
      </c>
      <c r="G33" s="4">
        <v>2</v>
      </c>
      <c r="I33" s="4">
        <v>3</v>
      </c>
      <c r="K33" s="4">
        <v>16</v>
      </c>
      <c r="M33" s="4">
        <v>17</v>
      </c>
      <c r="O33" s="4">
        <v>1</v>
      </c>
      <c r="AF33" s="12">
        <f t="shared" si="0"/>
        <v>39</v>
      </c>
      <c r="AG33" s="5">
        <v>68.069999999999993</v>
      </c>
      <c r="AH33" s="14">
        <v>30.9</v>
      </c>
      <c r="AI33" s="16">
        <f t="shared" si="1"/>
        <v>1205.0999999999999</v>
      </c>
    </row>
    <row r="34" spans="1:35" ht="49.9" customHeight="1" x14ac:dyDescent="0.25">
      <c r="A34" s="1" t="s">
        <v>61</v>
      </c>
      <c r="B34" s="1" t="s">
        <v>62</v>
      </c>
      <c r="D34" s="1" t="s">
        <v>47</v>
      </c>
      <c r="G34" s="4">
        <v>5</v>
      </c>
      <c r="I34" s="4">
        <v>8</v>
      </c>
      <c r="K34" s="4">
        <v>12</v>
      </c>
      <c r="M34" s="4">
        <v>12</v>
      </c>
      <c r="O34" s="4">
        <v>7</v>
      </c>
      <c r="Q34" s="4">
        <v>4</v>
      </c>
      <c r="AF34" s="12">
        <f t="shared" si="0"/>
        <v>48</v>
      </c>
      <c r="AG34" s="5">
        <v>68.069999999999993</v>
      </c>
      <c r="AH34" s="14">
        <v>30.9</v>
      </c>
      <c r="AI34" s="16">
        <f t="shared" si="1"/>
        <v>1483.1999999999998</v>
      </c>
    </row>
    <row r="35" spans="1:35" ht="49.9" customHeight="1" x14ac:dyDescent="0.25">
      <c r="A35" s="1" t="s">
        <v>63</v>
      </c>
      <c r="B35" s="1" t="s">
        <v>62</v>
      </c>
      <c r="D35" s="1" t="s">
        <v>47</v>
      </c>
      <c r="K35" s="4">
        <v>44</v>
      </c>
      <c r="M35" s="4">
        <v>43</v>
      </c>
      <c r="O35" s="4">
        <v>49</v>
      </c>
      <c r="Q35" s="4">
        <v>5</v>
      </c>
      <c r="AF35" s="12">
        <f t="shared" si="0"/>
        <v>141</v>
      </c>
      <c r="AG35" s="5">
        <v>68.069999999999993</v>
      </c>
      <c r="AH35" s="14">
        <v>30.9</v>
      </c>
      <c r="AI35" s="16">
        <f t="shared" si="1"/>
        <v>4356.8999999999996</v>
      </c>
    </row>
    <row r="36" spans="1:35" ht="49.9" customHeight="1" x14ac:dyDescent="0.25">
      <c r="A36" s="1" t="s">
        <v>64</v>
      </c>
      <c r="B36" s="1" t="s">
        <v>65</v>
      </c>
      <c r="D36" s="1" t="s">
        <v>47</v>
      </c>
      <c r="K36" s="4">
        <v>8</v>
      </c>
      <c r="M36" s="4">
        <v>11</v>
      </c>
      <c r="O36" s="4">
        <v>21</v>
      </c>
      <c r="Q36" s="4">
        <v>18</v>
      </c>
      <c r="AF36" s="12">
        <f t="shared" si="0"/>
        <v>58</v>
      </c>
      <c r="AG36" s="5">
        <v>68.069999999999993</v>
      </c>
      <c r="AH36" s="14">
        <v>30.9</v>
      </c>
      <c r="AI36" s="16">
        <f t="shared" si="1"/>
        <v>1792.1999999999998</v>
      </c>
    </row>
    <row r="37" spans="1:35" ht="49.9" customHeight="1" x14ac:dyDescent="0.25">
      <c r="A37" s="1" t="s">
        <v>66</v>
      </c>
      <c r="B37" s="1" t="s">
        <v>37</v>
      </c>
      <c r="D37" s="1" t="s">
        <v>47</v>
      </c>
      <c r="G37" s="4">
        <v>6</v>
      </c>
      <c r="J37" s="4">
        <v>17</v>
      </c>
      <c r="K37" s="4">
        <v>6</v>
      </c>
      <c r="M37" s="4">
        <v>6</v>
      </c>
      <c r="AF37" s="12">
        <f t="shared" si="0"/>
        <v>35</v>
      </c>
      <c r="AG37" s="5">
        <v>68.069999999999993</v>
      </c>
      <c r="AH37" s="14">
        <v>30.9</v>
      </c>
      <c r="AI37" s="16">
        <f t="shared" si="1"/>
        <v>1081.5</v>
      </c>
    </row>
    <row r="38" spans="1:35" ht="49.9" customHeight="1" x14ac:dyDescent="0.25">
      <c r="A38" s="1" t="s">
        <v>67</v>
      </c>
      <c r="B38" s="1" t="s">
        <v>68</v>
      </c>
      <c r="D38" s="1" t="s">
        <v>47</v>
      </c>
      <c r="G38" s="4">
        <v>1</v>
      </c>
      <c r="H38" s="4">
        <v>1</v>
      </c>
      <c r="I38" s="4">
        <v>1</v>
      </c>
      <c r="J38" s="4">
        <v>1</v>
      </c>
      <c r="K38" s="4">
        <v>2</v>
      </c>
      <c r="M38" s="4">
        <v>2</v>
      </c>
      <c r="N38" s="4">
        <v>2</v>
      </c>
      <c r="AF38" s="12">
        <f t="shared" si="0"/>
        <v>10</v>
      </c>
      <c r="AG38" s="5">
        <v>84.08</v>
      </c>
      <c r="AH38" s="14">
        <v>37.5</v>
      </c>
      <c r="AI38" s="16">
        <f t="shared" si="1"/>
        <v>375</v>
      </c>
    </row>
    <row r="39" spans="1:35" ht="49.9" customHeight="1" x14ac:dyDescent="0.25">
      <c r="A39" s="1" t="s">
        <v>69</v>
      </c>
      <c r="B39" s="1" t="s">
        <v>70</v>
      </c>
      <c r="D39" s="1" t="s">
        <v>47</v>
      </c>
      <c r="I39" s="4">
        <v>72</v>
      </c>
      <c r="K39" s="4">
        <v>30</v>
      </c>
      <c r="L39" s="4">
        <v>10</v>
      </c>
      <c r="M39" s="4">
        <v>36</v>
      </c>
      <c r="AF39" s="12">
        <f t="shared" si="0"/>
        <v>148</v>
      </c>
      <c r="AG39" s="5">
        <v>68.069999999999993</v>
      </c>
      <c r="AH39" s="14">
        <v>30.9</v>
      </c>
      <c r="AI39" s="16">
        <f t="shared" si="1"/>
        <v>4573.2</v>
      </c>
    </row>
    <row r="40" spans="1:35" ht="49.9" customHeight="1" x14ac:dyDescent="0.25">
      <c r="A40" s="1" t="s">
        <v>71</v>
      </c>
      <c r="B40" s="1" t="s">
        <v>70</v>
      </c>
      <c r="D40" s="1" t="s">
        <v>47</v>
      </c>
      <c r="I40" s="4">
        <v>12</v>
      </c>
      <c r="K40" s="4">
        <v>30</v>
      </c>
      <c r="AF40" s="12">
        <f t="shared" si="0"/>
        <v>42</v>
      </c>
      <c r="AG40" s="5">
        <v>57.06</v>
      </c>
      <c r="AH40" s="14">
        <v>26.4</v>
      </c>
      <c r="AI40" s="16">
        <f t="shared" si="1"/>
        <v>1108.8</v>
      </c>
    </row>
    <row r="41" spans="1:35" ht="49.9" customHeight="1" x14ac:dyDescent="0.25">
      <c r="A41" s="1" t="s">
        <v>72</v>
      </c>
      <c r="B41" s="1" t="s">
        <v>70</v>
      </c>
      <c r="D41" s="1" t="s">
        <v>47</v>
      </c>
      <c r="H41" s="4">
        <v>14</v>
      </c>
      <c r="J41" s="4">
        <v>45</v>
      </c>
      <c r="L41" s="4">
        <v>79</v>
      </c>
      <c r="AF41" s="12">
        <f t="shared" si="0"/>
        <v>138</v>
      </c>
      <c r="AG41" s="5">
        <v>68.069999999999993</v>
      </c>
      <c r="AH41" s="14">
        <v>30.9</v>
      </c>
      <c r="AI41" s="16">
        <f t="shared" si="1"/>
        <v>4264.2</v>
      </c>
    </row>
    <row r="42" spans="1:35" ht="49.9" customHeight="1" x14ac:dyDescent="0.25">
      <c r="A42" s="1" t="s">
        <v>73</v>
      </c>
      <c r="B42" s="1" t="s">
        <v>74</v>
      </c>
      <c r="D42" s="1" t="s">
        <v>47</v>
      </c>
      <c r="I42" s="4">
        <v>16</v>
      </c>
      <c r="K42" s="4">
        <v>31</v>
      </c>
      <c r="M42" s="4">
        <v>45</v>
      </c>
      <c r="O42" s="4">
        <v>18</v>
      </c>
      <c r="Q42" s="4">
        <v>8</v>
      </c>
      <c r="AF42" s="12">
        <f t="shared" si="0"/>
        <v>118</v>
      </c>
      <c r="AG42" s="5">
        <v>78.09</v>
      </c>
      <c r="AH42" s="14">
        <v>35</v>
      </c>
      <c r="AI42" s="16">
        <f t="shared" si="1"/>
        <v>4130</v>
      </c>
    </row>
    <row r="43" spans="1:35" ht="49.9" customHeight="1" x14ac:dyDescent="0.25">
      <c r="A43" s="1" t="s">
        <v>75</v>
      </c>
      <c r="B43" s="1" t="s">
        <v>76</v>
      </c>
      <c r="D43" s="1" t="s">
        <v>47</v>
      </c>
      <c r="G43" s="4">
        <v>3</v>
      </c>
      <c r="I43" s="4">
        <v>14</v>
      </c>
      <c r="K43" s="4">
        <v>20</v>
      </c>
      <c r="M43" s="4">
        <v>9</v>
      </c>
      <c r="O43" s="4">
        <v>3</v>
      </c>
      <c r="AF43" s="12">
        <f t="shared" si="0"/>
        <v>49</v>
      </c>
      <c r="AG43" s="5">
        <v>113.61</v>
      </c>
      <c r="AH43" s="14">
        <v>49.6</v>
      </c>
      <c r="AI43" s="16">
        <f t="shared" si="1"/>
        <v>2430.4</v>
      </c>
    </row>
    <row r="44" spans="1:35" ht="49.9" customHeight="1" x14ac:dyDescent="0.25">
      <c r="A44" s="1" t="s">
        <v>77</v>
      </c>
      <c r="B44" s="1" t="s">
        <v>76</v>
      </c>
      <c r="D44" s="1" t="s">
        <v>47</v>
      </c>
      <c r="I44" s="4">
        <v>14</v>
      </c>
      <c r="K44" s="4">
        <v>20</v>
      </c>
      <c r="M44" s="4">
        <v>7</v>
      </c>
      <c r="O44" s="4">
        <v>3</v>
      </c>
      <c r="AF44" s="12">
        <f t="shared" si="0"/>
        <v>44</v>
      </c>
      <c r="AG44" s="5">
        <v>113.61</v>
      </c>
      <c r="AH44" s="14">
        <v>49.6</v>
      </c>
      <c r="AI44" s="16">
        <f t="shared" si="1"/>
        <v>2182.4</v>
      </c>
    </row>
    <row r="45" spans="1:35" ht="49.9" customHeight="1" x14ac:dyDescent="0.25">
      <c r="A45" s="1" t="s">
        <v>78</v>
      </c>
      <c r="B45" s="1" t="s">
        <v>79</v>
      </c>
      <c r="D45" s="1" t="s">
        <v>47</v>
      </c>
      <c r="J45" s="4">
        <v>1</v>
      </c>
      <c r="L45" s="4">
        <v>1</v>
      </c>
      <c r="N45" s="4">
        <v>2</v>
      </c>
      <c r="AF45" s="12">
        <f t="shared" si="0"/>
        <v>4</v>
      </c>
      <c r="AG45" s="5">
        <v>68.069999999999993</v>
      </c>
      <c r="AH45" s="14">
        <v>30.9</v>
      </c>
      <c r="AI45" s="16">
        <f t="shared" si="1"/>
        <v>123.6</v>
      </c>
    </row>
    <row r="46" spans="1:35" ht="49.9" customHeight="1" x14ac:dyDescent="0.25">
      <c r="A46" s="1" t="s">
        <v>80</v>
      </c>
      <c r="B46" s="1" t="s">
        <v>81</v>
      </c>
      <c r="D46" s="1" t="s">
        <v>47</v>
      </c>
      <c r="G46" s="4">
        <v>2</v>
      </c>
      <c r="I46" s="4">
        <v>4</v>
      </c>
      <c r="K46" s="4">
        <v>9</v>
      </c>
      <c r="M46" s="4">
        <v>5</v>
      </c>
      <c r="Q46" s="4">
        <v>1</v>
      </c>
      <c r="AF46" s="12">
        <f t="shared" si="0"/>
        <v>21</v>
      </c>
      <c r="AG46" s="5">
        <v>59.06</v>
      </c>
      <c r="AH46" s="14">
        <v>27.2</v>
      </c>
      <c r="AI46" s="16">
        <f t="shared" si="1"/>
        <v>571.19999999999993</v>
      </c>
    </row>
    <row r="47" spans="1:35" ht="49.9" customHeight="1" x14ac:dyDescent="0.25">
      <c r="A47" s="1" t="s">
        <v>82</v>
      </c>
      <c r="B47" s="1" t="s">
        <v>81</v>
      </c>
      <c r="D47" s="1" t="s">
        <v>47</v>
      </c>
      <c r="K47" s="4">
        <v>15</v>
      </c>
      <c r="M47" s="4">
        <v>9</v>
      </c>
      <c r="O47" s="4">
        <v>26</v>
      </c>
      <c r="AF47" s="12">
        <f t="shared" si="0"/>
        <v>50</v>
      </c>
      <c r="AG47" s="5">
        <v>81.87</v>
      </c>
      <c r="AH47" s="14">
        <v>36.6</v>
      </c>
      <c r="AI47" s="16">
        <f t="shared" si="1"/>
        <v>1830</v>
      </c>
    </row>
    <row r="48" spans="1:35" ht="49.9" customHeight="1" x14ac:dyDescent="0.25">
      <c r="A48" s="1" t="s">
        <v>83</v>
      </c>
      <c r="B48" s="1" t="s">
        <v>84</v>
      </c>
      <c r="D48" s="1" t="s">
        <v>47</v>
      </c>
      <c r="G48" s="4">
        <v>2</v>
      </c>
      <c r="I48" s="4">
        <v>4</v>
      </c>
      <c r="J48" s="4">
        <v>1</v>
      </c>
      <c r="K48" s="4">
        <v>6</v>
      </c>
      <c r="M48" s="4">
        <v>4</v>
      </c>
      <c r="N48" s="4">
        <v>1</v>
      </c>
      <c r="O48" s="4">
        <v>3</v>
      </c>
      <c r="Q48" s="4">
        <v>2</v>
      </c>
      <c r="AF48" s="12">
        <f t="shared" si="0"/>
        <v>23</v>
      </c>
      <c r="AG48" s="5">
        <v>97.6</v>
      </c>
      <c r="AH48" s="14">
        <v>43.1</v>
      </c>
      <c r="AI48" s="16">
        <f t="shared" si="1"/>
        <v>991.30000000000007</v>
      </c>
    </row>
    <row r="49" spans="1:35" ht="49.9" customHeight="1" x14ac:dyDescent="0.25">
      <c r="A49" s="1" t="s">
        <v>85</v>
      </c>
      <c r="B49" s="1" t="s">
        <v>84</v>
      </c>
      <c r="D49" s="1" t="s">
        <v>47</v>
      </c>
      <c r="G49" s="4">
        <v>2</v>
      </c>
      <c r="I49" s="4">
        <v>4</v>
      </c>
      <c r="J49" s="4">
        <v>1</v>
      </c>
      <c r="K49" s="4">
        <v>6</v>
      </c>
      <c r="L49" s="4">
        <v>1</v>
      </c>
      <c r="M49" s="4">
        <v>4</v>
      </c>
      <c r="Q49" s="4">
        <v>2</v>
      </c>
      <c r="AF49" s="12">
        <f t="shared" si="0"/>
        <v>20</v>
      </c>
      <c r="AG49" s="5">
        <v>86.58</v>
      </c>
      <c r="AH49" s="14">
        <v>38.5</v>
      </c>
      <c r="AI49" s="16">
        <f t="shared" si="1"/>
        <v>770</v>
      </c>
    </row>
    <row r="50" spans="1:35" ht="49.9" customHeight="1" x14ac:dyDescent="0.25">
      <c r="A50" s="1" t="s">
        <v>86</v>
      </c>
      <c r="B50" s="1" t="s">
        <v>87</v>
      </c>
      <c r="D50" s="1" t="s">
        <v>47</v>
      </c>
      <c r="K50" s="4">
        <v>5</v>
      </c>
      <c r="M50" s="4">
        <v>5</v>
      </c>
      <c r="O50" s="4">
        <v>2</v>
      </c>
      <c r="AF50" s="12">
        <f t="shared" si="0"/>
        <v>12</v>
      </c>
      <c r="AG50" s="5">
        <v>74.16</v>
      </c>
      <c r="AH50" s="14">
        <v>33.4</v>
      </c>
      <c r="AI50" s="16">
        <f t="shared" si="1"/>
        <v>400.79999999999995</v>
      </c>
    </row>
    <row r="51" spans="1:35" ht="49.9" customHeight="1" x14ac:dyDescent="0.25">
      <c r="A51" s="1" t="s">
        <v>88</v>
      </c>
      <c r="B51" s="1" t="s">
        <v>89</v>
      </c>
      <c r="D51" s="1" t="s">
        <v>47</v>
      </c>
      <c r="G51" s="4">
        <v>15</v>
      </c>
      <c r="H51" s="4">
        <v>8</v>
      </c>
      <c r="I51" s="4">
        <v>22</v>
      </c>
      <c r="J51" s="4">
        <v>8</v>
      </c>
      <c r="K51" s="4">
        <v>45</v>
      </c>
      <c r="L51" s="4">
        <v>8</v>
      </c>
      <c r="M51" s="4">
        <v>38</v>
      </c>
      <c r="N51" s="4">
        <v>5</v>
      </c>
      <c r="O51" s="4">
        <v>30</v>
      </c>
      <c r="AF51" s="12">
        <f t="shared" si="0"/>
        <v>179</v>
      </c>
      <c r="AG51" s="5">
        <v>91.09</v>
      </c>
      <c r="AH51" s="14">
        <v>40.4</v>
      </c>
      <c r="AI51" s="16">
        <f t="shared" si="1"/>
        <v>7231.5999999999995</v>
      </c>
    </row>
    <row r="52" spans="1:35" ht="49.9" customHeight="1" x14ac:dyDescent="0.25">
      <c r="A52" s="1" t="s">
        <v>90</v>
      </c>
      <c r="B52" s="1" t="s">
        <v>91</v>
      </c>
      <c r="D52" s="1" t="s">
        <v>47</v>
      </c>
      <c r="G52" s="4">
        <v>34</v>
      </c>
      <c r="I52" s="4">
        <v>66</v>
      </c>
      <c r="K52" s="4">
        <v>79</v>
      </c>
      <c r="M52" s="4">
        <v>79</v>
      </c>
      <c r="O52" s="4">
        <v>63</v>
      </c>
      <c r="Q52" s="4">
        <v>15</v>
      </c>
      <c r="AF52" s="12">
        <f t="shared" si="0"/>
        <v>336</v>
      </c>
      <c r="AG52" s="5">
        <v>82.08</v>
      </c>
      <c r="AH52" s="14">
        <v>36.700000000000003</v>
      </c>
      <c r="AI52" s="16">
        <f t="shared" si="1"/>
        <v>12331.2</v>
      </c>
    </row>
    <row r="53" spans="1:35" ht="49.9" customHeight="1" x14ac:dyDescent="0.25">
      <c r="A53" s="1" t="s">
        <v>92</v>
      </c>
      <c r="B53" s="1" t="s">
        <v>91</v>
      </c>
      <c r="D53" s="1" t="s">
        <v>47</v>
      </c>
      <c r="G53" s="4">
        <v>34</v>
      </c>
      <c r="I53" s="4">
        <v>68</v>
      </c>
      <c r="K53" s="4">
        <v>84</v>
      </c>
      <c r="M53" s="4">
        <v>85</v>
      </c>
      <c r="O53" s="4">
        <v>69</v>
      </c>
      <c r="Q53" s="4">
        <v>16</v>
      </c>
      <c r="AF53" s="12">
        <f t="shared" si="0"/>
        <v>356</v>
      </c>
      <c r="AG53" s="5">
        <v>97.6</v>
      </c>
      <c r="AH53" s="14">
        <v>43.1</v>
      </c>
      <c r="AI53" s="16">
        <f t="shared" si="1"/>
        <v>15343.6</v>
      </c>
    </row>
    <row r="54" spans="1:35" ht="49.9" customHeight="1" x14ac:dyDescent="0.25">
      <c r="A54" s="1" t="s">
        <v>93</v>
      </c>
      <c r="B54" s="1" t="s">
        <v>91</v>
      </c>
      <c r="D54" s="1" t="s">
        <v>47</v>
      </c>
      <c r="I54" s="4">
        <v>10</v>
      </c>
      <c r="K54" s="4">
        <v>17</v>
      </c>
      <c r="M54" s="4">
        <v>5</v>
      </c>
      <c r="O54" s="4">
        <v>4</v>
      </c>
      <c r="AF54" s="12">
        <f t="shared" si="0"/>
        <v>36</v>
      </c>
      <c r="AG54" s="5">
        <v>88.56</v>
      </c>
      <c r="AH54" s="14">
        <v>39.4</v>
      </c>
      <c r="AI54" s="16">
        <f t="shared" si="1"/>
        <v>1418.3999999999999</v>
      </c>
    </row>
    <row r="55" spans="1:35" ht="49.9" customHeight="1" x14ac:dyDescent="0.25">
      <c r="A55" s="1" t="s">
        <v>94</v>
      </c>
      <c r="B55" s="1" t="s">
        <v>95</v>
      </c>
      <c r="D55" s="1" t="s">
        <v>47</v>
      </c>
      <c r="G55" s="4">
        <v>14</v>
      </c>
      <c r="K55" s="4">
        <v>22</v>
      </c>
      <c r="O55" s="4">
        <v>61</v>
      </c>
      <c r="Q55" s="4">
        <v>48</v>
      </c>
      <c r="AF55" s="12">
        <f t="shared" si="0"/>
        <v>145</v>
      </c>
      <c r="AG55" s="5">
        <v>52.56</v>
      </c>
      <c r="AH55" s="14">
        <v>24.6</v>
      </c>
      <c r="AI55" s="16">
        <f t="shared" si="1"/>
        <v>3567</v>
      </c>
    </row>
    <row r="56" spans="1:35" ht="49.9" customHeight="1" x14ac:dyDescent="0.25">
      <c r="A56" s="1" t="s">
        <v>96</v>
      </c>
      <c r="B56" s="1" t="s">
        <v>97</v>
      </c>
      <c r="D56" s="1" t="s">
        <v>2</v>
      </c>
      <c r="M56" s="4">
        <v>4</v>
      </c>
      <c r="O56" s="4">
        <v>5</v>
      </c>
      <c r="P56" s="4">
        <v>5</v>
      </c>
      <c r="Q56" s="4">
        <v>5</v>
      </c>
      <c r="R56" s="4">
        <v>5</v>
      </c>
      <c r="AF56" s="12">
        <f t="shared" si="0"/>
        <v>24</v>
      </c>
      <c r="AG56" s="5">
        <v>57.06</v>
      </c>
      <c r="AH56" s="14">
        <v>26.4</v>
      </c>
      <c r="AI56" s="16">
        <f t="shared" si="1"/>
        <v>633.59999999999991</v>
      </c>
    </row>
    <row r="57" spans="1:35" ht="49.9" customHeight="1" x14ac:dyDescent="0.25">
      <c r="A57" s="1" t="s">
        <v>98</v>
      </c>
      <c r="B57" s="1" t="s">
        <v>99</v>
      </c>
      <c r="D57" s="1" t="s">
        <v>2</v>
      </c>
      <c r="E57" s="4">
        <v>1</v>
      </c>
      <c r="H57" s="4">
        <v>5</v>
      </c>
      <c r="I57" s="4">
        <v>10</v>
      </c>
      <c r="J57" s="4">
        <v>11</v>
      </c>
      <c r="AF57" s="12">
        <f t="shared" si="0"/>
        <v>27</v>
      </c>
      <c r="AG57" s="5">
        <v>36.54</v>
      </c>
      <c r="AH57" s="14">
        <v>18</v>
      </c>
      <c r="AI57" s="16">
        <f t="shared" si="1"/>
        <v>486</v>
      </c>
    </row>
    <row r="58" spans="1:35" ht="49.9" customHeight="1" x14ac:dyDescent="0.25">
      <c r="A58" s="1" t="s">
        <v>100</v>
      </c>
      <c r="B58" s="1" t="s">
        <v>101</v>
      </c>
      <c r="D58" s="1" t="s">
        <v>2</v>
      </c>
      <c r="E58" s="4">
        <v>2</v>
      </c>
      <c r="F58" s="4">
        <v>4</v>
      </c>
      <c r="G58" s="4">
        <v>5</v>
      </c>
      <c r="H58" s="4">
        <v>6</v>
      </c>
      <c r="I58" s="4">
        <v>7</v>
      </c>
      <c r="J58" s="4">
        <v>7</v>
      </c>
      <c r="AF58" s="12">
        <f t="shared" si="0"/>
        <v>31</v>
      </c>
      <c r="AG58" s="5">
        <v>34.03</v>
      </c>
      <c r="AH58" s="14">
        <v>17</v>
      </c>
      <c r="AI58" s="16">
        <f t="shared" si="1"/>
        <v>527</v>
      </c>
    </row>
    <row r="59" spans="1:35" ht="49.9" customHeight="1" x14ac:dyDescent="0.25">
      <c r="A59" s="1" t="s">
        <v>102</v>
      </c>
      <c r="B59" s="1" t="s">
        <v>103</v>
      </c>
      <c r="D59" s="1" t="s">
        <v>2</v>
      </c>
      <c r="E59" s="4">
        <v>2</v>
      </c>
      <c r="F59" s="4">
        <v>2</v>
      </c>
      <c r="G59" s="4">
        <v>3</v>
      </c>
      <c r="H59" s="4">
        <v>4</v>
      </c>
      <c r="I59" s="4">
        <v>5</v>
      </c>
      <c r="J59" s="4">
        <v>5</v>
      </c>
      <c r="K59" s="4">
        <v>4</v>
      </c>
      <c r="AF59" s="12">
        <f t="shared" si="0"/>
        <v>25</v>
      </c>
      <c r="AG59" s="5">
        <v>32.03</v>
      </c>
      <c r="AH59" s="14">
        <v>16.100000000000001</v>
      </c>
      <c r="AI59" s="16">
        <f t="shared" si="1"/>
        <v>402.50000000000006</v>
      </c>
    </row>
    <row r="60" spans="1:35" ht="49.9" customHeight="1" x14ac:dyDescent="0.25">
      <c r="A60" s="1" t="s">
        <v>104</v>
      </c>
      <c r="B60" s="1" t="s">
        <v>105</v>
      </c>
      <c r="D60" s="1" t="s">
        <v>2</v>
      </c>
      <c r="G60" s="4">
        <v>2</v>
      </c>
      <c r="H60" s="4">
        <v>3</v>
      </c>
      <c r="I60" s="4">
        <v>4</v>
      </c>
      <c r="J60" s="4">
        <v>5</v>
      </c>
      <c r="AF60" s="12">
        <f t="shared" si="0"/>
        <v>14</v>
      </c>
      <c r="AG60" s="5">
        <v>32.03</v>
      </c>
      <c r="AH60" s="14">
        <v>16.100000000000001</v>
      </c>
      <c r="AI60" s="16">
        <f t="shared" si="1"/>
        <v>225.40000000000003</v>
      </c>
    </row>
    <row r="61" spans="1:35" x14ac:dyDescent="0.25">
      <c r="E61" s="4">
        <f>+SUM(E5:E60)</f>
        <v>5</v>
      </c>
      <c r="F61" s="4">
        <f t="shared" ref="F61:AE61" si="2">+SUM(F5:F60)</f>
        <v>6</v>
      </c>
      <c r="G61" s="4">
        <f t="shared" si="2"/>
        <v>160</v>
      </c>
      <c r="H61" s="4">
        <f t="shared" si="2"/>
        <v>44</v>
      </c>
      <c r="I61" s="4">
        <f t="shared" si="2"/>
        <v>672</v>
      </c>
      <c r="J61" s="4">
        <f t="shared" si="2"/>
        <v>106</v>
      </c>
      <c r="K61" s="4">
        <f t="shared" si="2"/>
        <v>853</v>
      </c>
      <c r="L61" s="4">
        <f t="shared" si="2"/>
        <v>100</v>
      </c>
      <c r="M61" s="4">
        <f t="shared" si="2"/>
        <v>763</v>
      </c>
      <c r="N61" s="4">
        <f t="shared" si="2"/>
        <v>10</v>
      </c>
      <c r="O61" s="4">
        <f t="shared" si="2"/>
        <v>689</v>
      </c>
      <c r="P61" s="4">
        <f t="shared" si="2"/>
        <v>5</v>
      </c>
      <c r="Q61" s="4">
        <f t="shared" si="2"/>
        <v>489</v>
      </c>
      <c r="R61" s="4">
        <f t="shared" si="2"/>
        <v>42</v>
      </c>
      <c r="S61" s="4">
        <f t="shared" si="2"/>
        <v>362</v>
      </c>
      <c r="T61" s="4">
        <f t="shared" si="2"/>
        <v>182</v>
      </c>
      <c r="U61" s="4">
        <f t="shared" si="2"/>
        <v>392</v>
      </c>
      <c r="V61" s="4">
        <f t="shared" si="2"/>
        <v>9</v>
      </c>
      <c r="W61" s="4">
        <f t="shared" si="2"/>
        <v>203</v>
      </c>
      <c r="X61" s="4">
        <f t="shared" si="2"/>
        <v>7</v>
      </c>
      <c r="Y61" s="4">
        <f t="shared" si="2"/>
        <v>154</v>
      </c>
      <c r="Z61" s="4">
        <f t="shared" si="2"/>
        <v>8</v>
      </c>
      <c r="AA61" s="4">
        <f t="shared" si="2"/>
        <v>50</v>
      </c>
      <c r="AB61" s="4">
        <f t="shared" si="2"/>
        <v>0</v>
      </c>
      <c r="AC61" s="4">
        <f t="shared" si="2"/>
        <v>5</v>
      </c>
      <c r="AD61" s="4">
        <f t="shared" si="2"/>
        <v>0</v>
      </c>
      <c r="AE61" s="4">
        <f t="shared" si="2"/>
        <v>1</v>
      </c>
      <c r="AF61" s="7">
        <f>SUM(AF5:AF60)</f>
        <v>5317</v>
      </c>
      <c r="AI61" s="8">
        <f>SUM(AI5:AI60)</f>
        <v>180218.5</v>
      </c>
    </row>
  </sheetData>
  <mergeCells count="1">
    <mergeCell ref="E4:A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Skechers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2023-08-11T12:35:25Z</dcterms:created>
  <dcterms:modified xsi:type="dcterms:W3CDTF">2023-08-21T11:08:51Z</dcterms:modified>
</cp:coreProperties>
</file>